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C51AD5F3-C5F9-4A27-B587-C126A95174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6" i="3" l="1"/>
  <c r="M46" i="3"/>
  <c r="Q46" i="3" l="1"/>
  <c r="P46" i="3"/>
</calcChain>
</file>

<file path=xl/sharedStrings.xml><?xml version="1.0" encoding="utf-8"?>
<sst xmlns="http://schemas.openxmlformats.org/spreadsheetml/2006/main" count="242" uniqueCount="145">
  <si>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</si>
  <si>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</si>
  <si>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</si>
  <si>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</si>
  <si>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</si>
  <si>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</si>
  <si>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</si>
  <si>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</si>
  <si>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</si>
  <si>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</si>
  <si>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</si>
  <si>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</si>
  <si>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</si>
  <si>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</si>
  <si>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</si>
  <si>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</si>
  <si>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</si>
  <si>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</si>
  <si>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</si>
  <si>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</si>
  <si>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</si>
  <si>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</si>
  <si>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</si>
  <si>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170.XXX.XX-45</t>
  </si>
  <si>
    <t>DIRETOR FINANCEIRO</t>
  </si>
  <si>
    <t>(11) 3141-1128</t>
  </si>
  <si>
    <t>diretor.financeiro@imed.org.br</t>
  </si>
  <si>
    <t>ALICE ZOPELAR ALMEIDA DE OLIVEIRA PENA</t>
  </si>
  <si>
    <t>076.XXX.XX-10</t>
  </si>
  <si>
    <t>DIRETOR ADMINISTRATIVO</t>
  </si>
  <si>
    <t>diretor.administrativo@imed.org.br</t>
  </si>
  <si>
    <t>NOME DOS DIRETORES E CHEFIAS DA UNIDADE</t>
  </si>
  <si>
    <t>SÉFORA CRISTIANE XAVIER ALMEIDA</t>
  </si>
  <si>
    <t>540.XXX.XX-53</t>
  </si>
  <si>
    <t>DIRETOR TÉCNICO</t>
  </si>
  <si>
    <t>DIRETORIA</t>
  </si>
  <si>
    <t>(61) 3642-3129</t>
  </si>
  <si>
    <t>sefora.almeida@hef.org.br</t>
  </si>
  <si>
    <t>BRUNA DE PAULA MUNDIM</t>
  </si>
  <si>
    <t>993.XXX.XX-91</t>
  </si>
  <si>
    <t>DIRETOR ADMINISTRATIVO IV</t>
  </si>
  <si>
    <t>bruna.mundim@hef.org.br</t>
  </si>
  <si>
    <t>CLT</t>
  </si>
  <si>
    <t xml:space="preserve">FERNANDO FERNANDES TAVARES </t>
  </si>
  <si>
    <t>044.XXX.XX-07</t>
  </si>
  <si>
    <t>GERENTE DE INFRAESTRUTURA V</t>
  </si>
  <si>
    <t xml:space="preserve">INFRAESTRUTURA </t>
  </si>
  <si>
    <t>fernando.facilities@hospital-formosa.org.br</t>
  </si>
  <si>
    <t>PEDRO HENRIQUE DA COSTA CARVALHO</t>
  </si>
  <si>
    <t>071.XXX.XX-77</t>
  </si>
  <si>
    <t>GERENTE ADMINISTRATIVO</t>
  </si>
  <si>
    <t>APOIO ADMINISTRATIVO</t>
  </si>
  <si>
    <t>pedro.carvalho@hef.org.br</t>
  </si>
  <si>
    <t>KELY CORY DE LIMA</t>
  </si>
  <si>
    <t>736.XXX.XX-91</t>
  </si>
  <si>
    <t>GERENTE DE ENFERMAGEM</t>
  </si>
  <si>
    <t>ENFERMAGEM</t>
  </si>
  <si>
    <t>kely.lima@hef.org.br</t>
  </si>
  <si>
    <t>ADRIANA DAVID MATOS</t>
  </si>
  <si>
    <t>002.XXX.XX-23</t>
  </si>
  <si>
    <t>COORDENADOR MULTIDISCIPLINAR</t>
  </si>
  <si>
    <t>EQUIPE  MULTIDISCIPLINAR</t>
  </si>
  <si>
    <t>adriana.david@hef.org.br</t>
  </si>
  <si>
    <t>ALVARO ALBERTO LAU DE MELLO</t>
  </si>
  <si>
    <t>011.XXX.XX-50</t>
  </si>
  <si>
    <t>COORDENADOR DE PATRIMONIO IV</t>
  </si>
  <si>
    <t>PATRIMONIO</t>
  </si>
  <si>
    <t>alvaro.lau@hef.org.br</t>
  </si>
  <si>
    <t>AMANDA ROLIM LINS</t>
  </si>
  <si>
    <t>057.XXX.XX-28</t>
  </si>
  <si>
    <t>COORDENADOR DE QUALIDADE I</t>
  </si>
  <si>
    <t>QUALIDADE</t>
  </si>
  <si>
    <t>amanda.lins@hospital-formosa.org.br</t>
  </si>
  <si>
    <t>FRIEDERICK MATHEUS DOS SANTOS</t>
  </si>
  <si>
    <t>055.XXX.XX-09</t>
  </si>
  <si>
    <t>COORDENADOR DE FACILITIES</t>
  </si>
  <si>
    <t>friederick.santos@hef.org.br</t>
  </si>
  <si>
    <t>KEUVY BEZERRA DE MELO</t>
  </si>
  <si>
    <t>701.XXX.XX-37</t>
  </si>
  <si>
    <t>COORDENADOR DE FATURAMENTO</t>
  </si>
  <si>
    <t xml:space="preserve">FATURAMENTO </t>
  </si>
  <si>
    <t>(61) 3642-3130</t>
  </si>
  <si>
    <t>keuvy.melo@hef.org.br</t>
  </si>
  <si>
    <t xml:space="preserve">LEANDRO PEDROSA CEDRO </t>
  </si>
  <si>
    <t>023.XXX.XX-61</t>
  </si>
  <si>
    <t>COORDENADOR DE FARMÁCIA II</t>
  </si>
  <si>
    <t>FARMÁCIA</t>
  </si>
  <si>
    <t>leandro.cedro@hef.org.br</t>
  </si>
  <si>
    <t>707.XXX.XX-44</t>
  </si>
  <si>
    <t>COORDENADOR DE ENFERMAGEM</t>
  </si>
  <si>
    <t xml:space="preserve">CENTRO CIRÚRGICO </t>
  </si>
  <si>
    <t>ana.borges@hef.org.br</t>
  </si>
  <si>
    <t>KAROLINA REIS ORNELAS</t>
  </si>
  <si>
    <t>024.XXX.XX-11</t>
  </si>
  <si>
    <t>COORDENADOR DE NVEH e PGRS</t>
  </si>
  <si>
    <t>NVEH</t>
  </si>
  <si>
    <t>karolina.ornelas@hospital-formosa.org.br</t>
  </si>
  <si>
    <t>RAYENE APARECIDA DE SOUSA</t>
  </si>
  <si>
    <t>048.XXX.XX-20</t>
  </si>
  <si>
    <t>COORDENADOR DE SCIH</t>
  </si>
  <si>
    <t>CONTROLE DE INFECÇÃO  HOSPITALAR</t>
  </si>
  <si>
    <t>ccih@hospital-formosa.org.br</t>
  </si>
  <si>
    <t>ELLEN ADRIANE SANTANA DA SILVA</t>
  </si>
  <si>
    <t>028.XXX.XX-27</t>
  </si>
  <si>
    <t xml:space="preserve">PRONTO SOCORRO </t>
  </si>
  <si>
    <t>ellen.silva@hef.org.br</t>
  </si>
  <si>
    <t>GENIEL VERAS SOUZA</t>
  </si>
  <si>
    <t>842.XXX.XX-15</t>
  </si>
  <si>
    <t xml:space="preserve">INTERNAÇÃO </t>
  </si>
  <si>
    <t>geniel.souza@hef.org.br</t>
  </si>
  <si>
    <t>LUCILA GEBRIM GONCALVES REIS</t>
  </si>
  <si>
    <t>030.XXX.XX-27</t>
  </si>
  <si>
    <t>UNIDADE DE TERAPIA INTESIVA</t>
  </si>
  <si>
    <t>lucila.reis@hef.org.br</t>
  </si>
  <si>
    <t>PRISCILLA DE ARAUJO GONTIJO</t>
  </si>
  <si>
    <t>029.XXX.XX-30</t>
  </si>
  <si>
    <t>NIR</t>
  </si>
  <si>
    <t>priscilla.araujo@hef.org.br</t>
  </si>
  <si>
    <t>STEFANY BARROS CAIXETA CHAVES</t>
  </si>
  <si>
    <t>051.XXX.XX-92</t>
  </si>
  <si>
    <t>CENTRO OBSTÉTRICO</t>
  </si>
  <si>
    <t>stefany.chaves@hef.org.br</t>
  </si>
  <si>
    <t>ISRAEL RIBEIRO DA SILVA</t>
  </si>
  <si>
    <t>044.XXX.XX-50</t>
  </si>
  <si>
    <t>SUPERVISOR DE ENFERMAGEM I</t>
  </si>
  <si>
    <t>ITALO VANDERLEI DA SILVA</t>
  </si>
  <si>
    <t>029.XXX.XX-03</t>
  </si>
  <si>
    <t>BRUNO SILVA FERREIRA</t>
  </si>
  <si>
    <t>704.XXX.XX-19</t>
  </si>
  <si>
    <t xml:space="preserve">SUPERVISOR ADMINISTRATIVO I </t>
  </si>
  <si>
    <t>supervisao.administrativa@hospital-formosa.org.br</t>
  </si>
  <si>
    <t>JONATHA FELIPE DOS SANTOS CARNEIRO</t>
  </si>
  <si>
    <t>466.XXX.XX-79</t>
  </si>
  <si>
    <t>RONERO CARDOSO DE MOURA</t>
  </si>
  <si>
    <t>038.XXX.XX-12</t>
  </si>
  <si>
    <t>VILMAIR COSTA TAVARES JUNIOR</t>
  </si>
  <si>
    <t>106.XXX.XX-07</t>
  </si>
  <si>
    <t xml:space="preserve">ASSINATURA DO RESPONSÁVEL:
</t>
  </si>
  <si>
    <t xml:space="preserve">ANA LUISA VIANA BORGES </t>
  </si>
  <si>
    <r>
      <rPr>
        <b/>
        <sz val="10"/>
        <color rgb="FF000000"/>
        <rFont val="Calibri"/>
        <family val="2"/>
        <scheme val="minor"/>
      </rPr>
      <t>NOTA DE JUSTIFICATIVA:</t>
    </r>
    <r>
      <rPr>
        <sz val="10"/>
        <color rgb="FF000000"/>
        <rFont val="Calibri"/>
        <family val="2"/>
        <scheme val="minor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</si>
  <si>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0"/>
        <color rgb="FF000000"/>
        <rFont val="Calibri"/>
        <family val="2"/>
        <scheme val="minor"/>
      </rPr>
      <t xml:space="preserve">IMED - </t>
    </r>
    <r>
      <rPr>
        <sz val="10"/>
        <color rgb="FF000000"/>
        <rFont val="Calibri"/>
        <family val="2"/>
        <scheme val="minor"/>
      </rPr>
      <t xml:space="preserve"> INSTITUTO DE MEDICINA, ESTUDOS E DESENVOLVIMENTO</t>
    </r>
  </si>
  <si>
    <r>
      <rPr>
        <b/>
        <sz val="10"/>
        <color rgb="FF000000"/>
        <rFont val="Calibri"/>
        <family val="2"/>
        <scheme val="minor"/>
      </rPr>
      <t>FONTE DOS DADOS EXTRAÍDOS:</t>
    </r>
    <r>
      <rPr>
        <sz val="10"/>
        <color rgb="FF000000"/>
        <rFont val="Calibri"/>
        <family val="2"/>
        <scheme val="minor"/>
      </rPr>
      <t xml:space="preserve"> Folha de pagamento/Contrato assinado com terceiros/Estatuto Social</t>
    </r>
  </si>
  <si>
    <t>PJ</t>
  </si>
  <si>
    <t>MÊS/ANO: JANEIRO/2026</t>
  </si>
  <si>
    <r>
      <t xml:space="preserve">NOME DA UNIDADE GERIDA: </t>
    </r>
    <r>
      <rPr>
        <sz val="10"/>
        <color rgb="FF000000"/>
        <rFont val="Calibri"/>
        <family val="2"/>
        <scheme val="minor"/>
      </rPr>
      <t>HOSPITAL ESTADUAL DE FORMOSA DR CESAR SAAD FAYAD - HEF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</si>
</sst>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&quot;R$&quot;\ #,##0.00"/>
  </numFmts>
  <fonts count="12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theme="1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0" fontId="5" fillId="0" borderId="0"/>
  </cellStyleXfs>
  <cellXfs count="73">
    <xf numFmtId="0" fontId="0" fillId="0" borderId="0" xfId="0"/>
    <xf numFmtId="0" fontId="6" fillId="2" borderId="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8" fillId="0" borderId="0" xfId="5" applyFont="1" applyAlignment="1">
      <alignment horizontal="center"/>
    </xf>
    <xf numFmtId="0" fontId="6" fillId="3" borderId="17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center"/>
    </xf>
    <xf numFmtId="0" fontId="7" fillId="0" borderId="17" xfId="0" applyFont="1" applyBorder="1"/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164" fontId="7" fillId="2" borderId="9" xfId="2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164" fontId="7" fillId="2" borderId="14" xfId="2" applyFont="1" applyFill="1" applyBorder="1" applyAlignment="1">
      <alignment horizontal="center"/>
    </xf>
    <xf numFmtId="164" fontId="7" fillId="2" borderId="13" xfId="2" applyFont="1" applyFill="1" applyBorder="1" applyAlignment="1">
      <alignment horizontal="center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164" fontId="10" fillId="2" borderId="9" xfId="2" applyFont="1" applyFill="1" applyBorder="1" applyAlignment="1">
      <alignment horizontal="center"/>
    </xf>
    <xf numFmtId="44" fontId="11" fillId="2" borderId="12" xfId="2" applyNumberFormat="1" applyFont="1" applyFill="1" applyBorder="1" applyAlignment="1">
      <alignment horizontal="left"/>
    </xf>
    <xf numFmtId="44" fontId="11" fillId="2" borderId="9" xfId="2" applyNumberFormat="1" applyFont="1" applyFill="1" applyBorder="1" applyAlignment="1">
      <alignment horizontal="left"/>
    </xf>
    <xf numFmtId="44" fontId="11" fillId="2" borderId="3" xfId="2" applyNumberFormat="1" applyFont="1" applyFill="1" applyBorder="1" applyAlignment="1">
      <alignment horizontal="left"/>
    </xf>
    <xf numFmtId="44" fontId="11" fillId="2" borderId="14" xfId="2" applyNumberFormat="1" applyFont="1" applyFill="1" applyBorder="1" applyAlignment="1">
      <alignment horizontal="left"/>
    </xf>
    <xf numFmtId="44" fontId="11" fillId="2" borderId="13" xfId="2" applyNumberFormat="1" applyFont="1" applyFill="1" applyBorder="1" applyAlignment="1">
      <alignment horizontal="left"/>
    </xf>
    <xf numFmtId="167" fontId="11" fillId="2" borderId="9" xfId="2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7" fillId="4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9">
    <cellStyle name="Heading" xfId="3" xr:uid="{00000000-0005-0000-0000-000000000000}"/>
    <cellStyle name="Heading1" xfId="4" xr:uid="{00000000-0005-0000-0000-000001000000}"/>
    <cellStyle name="Hiperlink" xfId="5" xr:uid="{00000000-0005-0000-0000-000002000000}"/>
    <cellStyle name="Moeda" xfId="2" builtinId="4" customBuiltin="1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2" xfId="7" xr:uid="{00000000-0005-0000-0000-000006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19</xdr:row>
      <xdr:rowOff>57150</xdr:rowOff>
    </xdr:from>
    <xdr:ext cx="733425" cy="228600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43300" y="3571875"/>
          <a:ext cx="733425" cy="2286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6</xdr:row>
      <xdr:rowOff>11340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920750</xdr:colOff>
      <xdr:row>1</xdr:row>
      <xdr:rowOff>59266</xdr:rowOff>
    </xdr:from>
    <xdr:to>
      <xdr:col>16</xdr:col>
      <xdr:colOff>730250</xdr:colOff>
      <xdr:row>6</xdr:row>
      <xdr:rowOff>156535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B82ED24-C8EF-4632-82D7-87D6EFAF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1833" y="228599"/>
          <a:ext cx="5334000" cy="943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financeiro@imed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50"/>
  <sheetViews>
    <sheetView showGridLines="0" tabSelected="1" zoomScale="60" zoomScaleNormal="60" zoomScaleSheetLayoutView="80" workbookViewId="0">
      <selection activeCell="I9" sqref="I9"/>
    </sheetView>
  </sheetViews>
  <sheetFormatPr defaultColWidth="9" defaultRowHeight="13"/>
  <cols>
    <col min="1" max="1" width="2.75" style="5" customWidth="1"/>
    <col min="2" max="2" width="31" style="4" bestFit="1" customWidth="1"/>
    <col min="3" max="3" width="3.75" style="4" customWidth="1"/>
    <col min="4" max="4" width="4.08203125" style="4" customWidth="1"/>
    <col min="5" max="5" width="7.25" style="4" customWidth="1"/>
    <col min="6" max="6" width="8" style="4" customWidth="1"/>
    <col min="7" max="7" width="18.5" style="4" customWidth="1"/>
    <col min="8" max="8" width="26.9140625" style="4" bestFit="1" customWidth="1"/>
    <col min="9" max="9" width="28.58203125" style="4" bestFit="1" customWidth="1"/>
    <col min="10" max="10" width="13.75" style="4" customWidth="1"/>
    <col min="11" max="11" width="41.33203125" style="4" bestFit="1" customWidth="1"/>
    <col min="12" max="12" width="15.25" style="4" customWidth="1"/>
    <col min="13" max="17" width="14.25" style="4" customWidth="1"/>
    <col min="18" max="16384" width="9" style="5"/>
  </cols>
  <sheetData>
    <row r="1" spans="2:18">
      <c r="B1" s="3"/>
    </row>
    <row r="2" spans="2:18"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2:18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</row>
    <row r="4" spans="2:18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spans="2:18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5"/>
      <c r="O5" s="11"/>
      <c r="P5" s="11"/>
      <c r="Q5" s="12"/>
    </row>
    <row r="6" spans="2:18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2:18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2:18" ht="13.15" customHeight="1">
      <c r="B8" s="1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</row>
    <row r="9" spans="2:18" ht="13.15" customHeight="1">
      <c r="B9" s="16" t="s">
        <v>140</v>
      </c>
      <c r="C9" s="11"/>
      <c r="D9" s="11"/>
      <c r="E9" s="11"/>
      <c r="F9" s="11"/>
      <c r="G9" s="11"/>
      <c r="H9" s="11"/>
      <c r="I9" s="11"/>
      <c r="J9" s="17"/>
      <c r="K9" s="11"/>
      <c r="L9" s="11"/>
      <c r="M9" s="11"/>
      <c r="N9" s="11"/>
      <c r="O9" s="11"/>
      <c r="P9" s="11"/>
      <c r="Q9" s="12"/>
    </row>
    <row r="10" spans="2:18" ht="13.15" customHeight="1">
      <c r="B10" s="16"/>
      <c r="C10" s="11"/>
      <c r="D10" s="11"/>
      <c r="E10" s="11"/>
      <c r="F10" s="11"/>
      <c r="G10" s="11"/>
      <c r="H10" s="11"/>
      <c r="I10" s="11"/>
      <c r="J10" s="11"/>
      <c r="K10" s="11"/>
      <c r="M10" s="11"/>
      <c r="N10" s="11"/>
      <c r="O10" s="11"/>
      <c r="P10" s="11"/>
      <c r="Q10" s="12"/>
    </row>
    <row r="11" spans="2:18" ht="13.15" customHeight="1">
      <c r="B11" s="18" t="s">
        <v>144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</row>
    <row r="12" spans="2:18" ht="13.15" customHeight="1">
      <c r="B12" s="1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9"/>
      <c r="P12" s="11"/>
      <c r="Q12" s="12"/>
    </row>
    <row r="13" spans="2:18" ht="13.15" customHeight="1">
      <c r="B13" s="20" t="s"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19"/>
      <c r="Q13" s="21"/>
      <c r="R13" s="22"/>
    </row>
    <row r="14" spans="2:18" ht="13.15" customHeight="1">
      <c r="B14" s="2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54" t="s">
        <v>143</v>
      </c>
      <c r="Q14" s="54"/>
    </row>
    <row r="15" spans="2:18" ht="26">
      <c r="B15" s="64" t="s">
        <v>1</v>
      </c>
      <c r="C15" s="65"/>
      <c r="D15" s="65"/>
      <c r="E15" s="65"/>
      <c r="F15" s="66"/>
      <c r="G15" s="24" t="s">
        <v>2</v>
      </c>
      <c r="H15" s="25" t="s">
        <v>3</v>
      </c>
      <c r="I15" s="25" t="s">
        <v>4</v>
      </c>
      <c r="J15" s="25" t="s">
        <v>5</v>
      </c>
      <c r="K15" s="25" t="s">
        <v>6</v>
      </c>
      <c r="L15" s="25" t="s">
        <v>7</v>
      </c>
      <c r="M15" s="1" t="s">
        <v>8</v>
      </c>
      <c r="N15" s="1" t="s">
        <v>9</v>
      </c>
      <c r="O15" s="1" t="s">
        <v>10</v>
      </c>
      <c r="P15" s="2" t="s">
        <v>11</v>
      </c>
      <c r="Q15" s="2" t="s">
        <v>12</v>
      </c>
    </row>
    <row r="16" spans="2:18">
      <c r="B16" s="67" t="s">
        <v>13</v>
      </c>
      <c r="C16" s="68"/>
      <c r="D16" s="68"/>
      <c r="E16" s="68"/>
      <c r="F16" s="69"/>
      <c r="G16" s="35" t="s">
        <v>14</v>
      </c>
      <c r="H16" s="36" t="s">
        <v>15</v>
      </c>
      <c r="I16" s="37" t="s">
        <v>16</v>
      </c>
      <c r="J16" s="37" t="s">
        <v>17</v>
      </c>
      <c r="K16" s="37" t="s">
        <v>18</v>
      </c>
      <c r="L16" s="37" t="s">
        <v>19</v>
      </c>
      <c r="M16" s="37" t="s">
        <v>20</v>
      </c>
      <c r="N16" s="37" t="s">
        <v>20</v>
      </c>
      <c r="O16" s="37" t="s">
        <v>20</v>
      </c>
      <c r="P16" s="37" t="s">
        <v>20</v>
      </c>
      <c r="Q16" s="37" t="s">
        <v>21</v>
      </c>
    </row>
    <row r="17" spans="2:17">
      <c r="B17" s="67" t="s">
        <v>22</v>
      </c>
      <c r="C17" s="68"/>
      <c r="D17" s="68"/>
      <c r="E17" s="68"/>
      <c r="F17" s="69"/>
      <c r="G17" s="35" t="s">
        <v>23</v>
      </c>
      <c r="H17" s="36" t="s">
        <v>24</v>
      </c>
      <c r="I17" s="37" t="s">
        <v>16</v>
      </c>
      <c r="J17" s="37" t="s">
        <v>25</v>
      </c>
      <c r="K17" s="37" t="s">
        <v>26</v>
      </c>
      <c r="L17" s="37" t="s">
        <v>19</v>
      </c>
      <c r="M17" s="37" t="s">
        <v>20</v>
      </c>
      <c r="N17" s="37" t="s">
        <v>20</v>
      </c>
      <c r="O17" s="37" t="s">
        <v>20</v>
      </c>
      <c r="P17" s="37" t="s">
        <v>20</v>
      </c>
      <c r="Q17" s="37" t="s">
        <v>21</v>
      </c>
    </row>
    <row r="18" spans="2:17" ht="17.149999999999999" customHeight="1">
      <c r="B18" s="67" t="s">
        <v>27</v>
      </c>
      <c r="C18" s="68"/>
      <c r="D18" s="68"/>
      <c r="E18" s="68"/>
      <c r="F18" s="69"/>
      <c r="G18" s="35" t="s">
        <v>28</v>
      </c>
      <c r="H18" s="36" t="s">
        <v>29</v>
      </c>
      <c r="I18" s="37" t="s">
        <v>16</v>
      </c>
      <c r="J18" s="37" t="s">
        <v>25</v>
      </c>
      <c r="K18" s="37" t="s">
        <v>30</v>
      </c>
      <c r="L18" s="37" t="s">
        <v>19</v>
      </c>
      <c r="M18" s="37" t="s">
        <v>20</v>
      </c>
      <c r="N18" s="37" t="s">
        <v>20</v>
      </c>
      <c r="O18" s="37" t="s">
        <v>20</v>
      </c>
      <c r="P18" s="37" t="s">
        <v>20</v>
      </c>
      <c r="Q18" s="37" t="s">
        <v>21</v>
      </c>
    </row>
    <row r="19" spans="2:17" ht="17.149999999999999" customHeight="1">
      <c r="B19" s="2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9"/>
      <c r="Q19" s="12"/>
    </row>
    <row r="20" spans="2:17" ht="26">
      <c r="B20" s="70" t="s">
        <v>31</v>
      </c>
      <c r="C20" s="71"/>
      <c r="D20" s="71"/>
      <c r="E20" s="71"/>
      <c r="F20" s="72"/>
      <c r="G20" s="25" t="s">
        <v>2</v>
      </c>
      <c r="H20" s="28" t="s">
        <v>3</v>
      </c>
      <c r="I20" s="28" t="s">
        <v>4</v>
      </c>
      <c r="J20" s="25" t="s">
        <v>5</v>
      </c>
      <c r="K20" s="28" t="s">
        <v>6</v>
      </c>
      <c r="L20" s="25" t="s">
        <v>7</v>
      </c>
      <c r="M20" s="1" t="s">
        <v>8</v>
      </c>
      <c r="N20" s="1" t="s">
        <v>9</v>
      </c>
      <c r="O20" s="1" t="s">
        <v>10</v>
      </c>
      <c r="P20" s="1" t="s">
        <v>11</v>
      </c>
      <c r="Q20" s="1" t="s">
        <v>12</v>
      </c>
    </row>
    <row r="21" spans="2:17" ht="14.5">
      <c r="B21" s="44" t="s">
        <v>32</v>
      </c>
      <c r="C21" s="45"/>
      <c r="D21" s="45"/>
      <c r="E21" s="45"/>
      <c r="F21" s="46"/>
      <c r="G21" s="26" t="s">
        <v>33</v>
      </c>
      <c r="H21" s="27" t="s">
        <v>34</v>
      </c>
      <c r="I21" s="27" t="s">
        <v>35</v>
      </c>
      <c r="J21" s="26" t="s">
        <v>36</v>
      </c>
      <c r="K21" s="29" t="s">
        <v>37</v>
      </c>
      <c r="L21" s="30" t="s">
        <v>142</v>
      </c>
      <c r="M21" s="47">
        <v>0</v>
      </c>
      <c r="N21" s="47">
        <v>0</v>
      </c>
      <c r="O21" s="48">
        <v>37000</v>
      </c>
      <c r="P21" s="48">
        <v>8845</v>
      </c>
      <c r="Q21" s="49">
        <v>28155</v>
      </c>
    </row>
    <row r="22" spans="2:17" ht="14.5">
      <c r="B22" s="31" t="s">
        <v>38</v>
      </c>
      <c r="C22" s="32"/>
      <c r="D22" s="32"/>
      <c r="E22" s="32"/>
      <c r="F22" s="33"/>
      <c r="G22" s="26" t="s">
        <v>39</v>
      </c>
      <c r="H22" s="27" t="s">
        <v>40</v>
      </c>
      <c r="I22" s="27" t="s">
        <v>35</v>
      </c>
      <c r="J22" s="26" t="s">
        <v>36</v>
      </c>
      <c r="K22" s="29" t="s">
        <v>41</v>
      </c>
      <c r="L22" s="30" t="s">
        <v>42</v>
      </c>
      <c r="M22" s="53">
        <v>13985.11</v>
      </c>
      <c r="N22" s="47">
        <v>0</v>
      </c>
      <c r="O22" s="48">
        <v>40155.089999999997</v>
      </c>
      <c r="P22" s="48">
        <v>25927.229999999996</v>
      </c>
      <c r="Q22" s="49">
        <v>28212.97</v>
      </c>
    </row>
    <row r="23" spans="2:17" ht="14.5">
      <c r="B23" s="31" t="s">
        <v>43</v>
      </c>
      <c r="C23" s="32"/>
      <c r="D23" s="32"/>
      <c r="E23" s="32"/>
      <c r="F23" s="33"/>
      <c r="G23" s="26" t="s">
        <v>44</v>
      </c>
      <c r="H23" s="27" t="s">
        <v>45</v>
      </c>
      <c r="I23" s="27" t="s">
        <v>46</v>
      </c>
      <c r="J23" s="26" t="s">
        <v>36</v>
      </c>
      <c r="K23" s="29" t="s">
        <v>47</v>
      </c>
      <c r="L23" s="30" t="s">
        <v>42</v>
      </c>
      <c r="M23" s="47">
        <v>0</v>
      </c>
      <c r="N23" s="47">
        <v>0</v>
      </c>
      <c r="O23" s="48">
        <v>25319.93</v>
      </c>
      <c r="P23" s="48">
        <v>7389.619999999999</v>
      </c>
      <c r="Q23" s="49">
        <v>17930.310000000001</v>
      </c>
    </row>
    <row r="24" spans="2:17" ht="14.5">
      <c r="B24" s="31" t="s">
        <v>48</v>
      </c>
      <c r="C24" s="32"/>
      <c r="D24" s="32"/>
      <c r="E24" s="32"/>
      <c r="F24" s="33"/>
      <c r="G24" s="26" t="s">
        <v>49</v>
      </c>
      <c r="H24" s="27" t="s">
        <v>50</v>
      </c>
      <c r="I24" s="27" t="s">
        <v>51</v>
      </c>
      <c r="J24" s="26" t="s">
        <v>36</v>
      </c>
      <c r="K24" s="29" t="s">
        <v>52</v>
      </c>
      <c r="L24" s="30" t="s">
        <v>42</v>
      </c>
      <c r="M24" s="47">
        <v>0</v>
      </c>
      <c r="N24" s="47">
        <v>0</v>
      </c>
      <c r="O24" s="48">
        <v>13557.890000000001</v>
      </c>
      <c r="P24" s="48">
        <v>3884.630000000001</v>
      </c>
      <c r="Q24" s="49">
        <v>9673.26</v>
      </c>
    </row>
    <row r="25" spans="2:17" ht="14.5">
      <c r="B25" s="31" t="s">
        <v>53</v>
      </c>
      <c r="C25" s="32"/>
      <c r="D25" s="32"/>
      <c r="E25" s="32"/>
      <c r="F25" s="33"/>
      <c r="G25" s="26" t="s">
        <v>54</v>
      </c>
      <c r="H25" s="27" t="s">
        <v>55</v>
      </c>
      <c r="I25" s="27" t="s">
        <v>56</v>
      </c>
      <c r="J25" s="26" t="s">
        <v>36</v>
      </c>
      <c r="K25" s="29" t="s">
        <v>57</v>
      </c>
      <c r="L25" s="30" t="s">
        <v>42</v>
      </c>
      <c r="M25" s="47">
        <v>0</v>
      </c>
      <c r="N25" s="47">
        <v>0</v>
      </c>
      <c r="O25" s="48">
        <v>14034.19</v>
      </c>
      <c r="P25" s="48">
        <v>3562.74</v>
      </c>
      <c r="Q25" s="49">
        <v>10471.450000000001</v>
      </c>
    </row>
    <row r="26" spans="2:17" ht="14.5">
      <c r="B26" s="31" t="s">
        <v>58</v>
      </c>
      <c r="C26" s="32"/>
      <c r="D26" s="32"/>
      <c r="E26" s="32"/>
      <c r="F26" s="33"/>
      <c r="G26" s="26" t="s">
        <v>59</v>
      </c>
      <c r="H26" s="27" t="s">
        <v>60</v>
      </c>
      <c r="I26" s="27" t="s">
        <v>61</v>
      </c>
      <c r="J26" s="26" t="s">
        <v>36</v>
      </c>
      <c r="K26" s="29" t="s">
        <v>62</v>
      </c>
      <c r="L26" s="30" t="s">
        <v>42</v>
      </c>
      <c r="M26" s="47">
        <v>0</v>
      </c>
      <c r="N26" s="47">
        <v>0</v>
      </c>
      <c r="O26" s="48">
        <v>7591.3799999999992</v>
      </c>
      <c r="P26" s="48">
        <v>2921.8399999999992</v>
      </c>
      <c r="Q26" s="49">
        <v>4669.54</v>
      </c>
    </row>
    <row r="27" spans="2:17" ht="14.5">
      <c r="B27" s="31" t="s">
        <v>63</v>
      </c>
      <c r="C27" s="32"/>
      <c r="D27" s="32"/>
      <c r="E27" s="32"/>
      <c r="F27" s="33"/>
      <c r="G27" s="26" t="s">
        <v>64</v>
      </c>
      <c r="H27" s="27" t="s">
        <v>65</v>
      </c>
      <c r="I27" s="27" t="s">
        <v>66</v>
      </c>
      <c r="J27" s="26" t="s">
        <v>36</v>
      </c>
      <c r="K27" s="29" t="s">
        <v>67</v>
      </c>
      <c r="L27" s="30" t="s">
        <v>42</v>
      </c>
      <c r="M27" s="47">
        <v>0</v>
      </c>
      <c r="N27" s="47">
        <v>0</v>
      </c>
      <c r="O27" s="48">
        <v>6449.58</v>
      </c>
      <c r="P27" s="48">
        <v>1203.5900000000001</v>
      </c>
      <c r="Q27" s="49">
        <v>5245.99</v>
      </c>
    </row>
    <row r="28" spans="2:17" ht="14.5">
      <c r="B28" s="31" t="s">
        <v>68</v>
      </c>
      <c r="C28" s="32"/>
      <c r="D28" s="32"/>
      <c r="E28" s="32"/>
      <c r="F28" s="33"/>
      <c r="G28" s="26" t="s">
        <v>69</v>
      </c>
      <c r="H28" s="27" t="s">
        <v>70</v>
      </c>
      <c r="I28" s="27" t="s">
        <v>71</v>
      </c>
      <c r="J28" s="26" t="s">
        <v>36</v>
      </c>
      <c r="K28" s="29" t="s">
        <v>72</v>
      </c>
      <c r="L28" s="30" t="s">
        <v>42</v>
      </c>
      <c r="M28" s="47">
        <v>0</v>
      </c>
      <c r="N28" s="47">
        <v>0</v>
      </c>
      <c r="O28" s="48">
        <v>8628.4</v>
      </c>
      <c r="P28" s="48">
        <v>2180.4299999999994</v>
      </c>
      <c r="Q28" s="49">
        <v>6447.97</v>
      </c>
    </row>
    <row r="29" spans="2:17" ht="14.5">
      <c r="B29" s="31" t="s">
        <v>73</v>
      </c>
      <c r="C29" s="32"/>
      <c r="D29" s="32"/>
      <c r="E29" s="32"/>
      <c r="F29" s="33"/>
      <c r="G29" s="26" t="s">
        <v>74</v>
      </c>
      <c r="H29" s="27" t="s">
        <v>75</v>
      </c>
      <c r="I29" s="27" t="s">
        <v>46</v>
      </c>
      <c r="J29" s="26" t="s">
        <v>36</v>
      </c>
      <c r="K29" s="29" t="s">
        <v>76</v>
      </c>
      <c r="L29" s="30" t="s">
        <v>42</v>
      </c>
      <c r="M29" s="53">
        <v>3857.58</v>
      </c>
      <c r="N29" s="47">
        <v>0</v>
      </c>
      <c r="O29" s="48">
        <v>7543.4199999999992</v>
      </c>
      <c r="P29" s="48">
        <v>4801.4399999999987</v>
      </c>
      <c r="Q29" s="49">
        <v>6599.5600000000013</v>
      </c>
    </row>
    <row r="30" spans="2:17" ht="14.5">
      <c r="B30" s="31" t="s">
        <v>77</v>
      </c>
      <c r="C30" s="32"/>
      <c r="D30" s="32"/>
      <c r="E30" s="32"/>
      <c r="F30" s="33"/>
      <c r="G30" s="26" t="s">
        <v>78</v>
      </c>
      <c r="H30" s="27" t="s">
        <v>79</v>
      </c>
      <c r="I30" s="27" t="s">
        <v>80</v>
      </c>
      <c r="J30" s="26" t="s">
        <v>81</v>
      </c>
      <c r="K30" s="29" t="s">
        <v>82</v>
      </c>
      <c r="L30" s="30" t="s">
        <v>42</v>
      </c>
      <c r="M30" s="47">
        <v>0</v>
      </c>
      <c r="N30" s="47">
        <v>0</v>
      </c>
      <c r="O30" s="48">
        <v>5643.56</v>
      </c>
      <c r="P30" s="48">
        <v>1504.0700000000006</v>
      </c>
      <c r="Q30" s="49">
        <v>4139.49</v>
      </c>
    </row>
    <row r="31" spans="2:17" ht="14.5">
      <c r="B31" s="31" t="s">
        <v>83</v>
      </c>
      <c r="C31" s="32"/>
      <c r="D31" s="32"/>
      <c r="E31" s="32"/>
      <c r="F31" s="33"/>
      <c r="G31" s="26" t="s">
        <v>84</v>
      </c>
      <c r="H31" s="27" t="s">
        <v>85</v>
      </c>
      <c r="I31" s="27" t="s">
        <v>86</v>
      </c>
      <c r="J31" s="26" t="s">
        <v>36</v>
      </c>
      <c r="K31" s="29" t="s">
        <v>87</v>
      </c>
      <c r="L31" s="30" t="s">
        <v>42</v>
      </c>
      <c r="M31" s="47">
        <v>0</v>
      </c>
      <c r="N31" s="47">
        <v>0</v>
      </c>
      <c r="O31" s="48">
        <v>8416.3200000000015</v>
      </c>
      <c r="P31" s="48">
        <v>2116.090000000002</v>
      </c>
      <c r="Q31" s="49">
        <v>6300.23</v>
      </c>
    </row>
    <row r="32" spans="2:17" ht="14.5">
      <c r="B32" s="31" t="s">
        <v>138</v>
      </c>
      <c r="C32" s="32"/>
      <c r="D32" s="32"/>
      <c r="E32" s="32"/>
      <c r="F32" s="33"/>
      <c r="G32" s="26" t="s">
        <v>88</v>
      </c>
      <c r="H32" s="27" t="s">
        <v>89</v>
      </c>
      <c r="I32" s="27" t="s">
        <v>90</v>
      </c>
      <c r="J32" s="26" t="s">
        <v>36</v>
      </c>
      <c r="K32" s="29" t="s">
        <v>91</v>
      </c>
      <c r="L32" s="30" t="s">
        <v>42</v>
      </c>
      <c r="M32" s="47">
        <v>0</v>
      </c>
      <c r="N32" s="47">
        <v>0</v>
      </c>
      <c r="O32" s="48">
        <v>10729.32</v>
      </c>
      <c r="P32" s="48">
        <v>2758.1799999999994</v>
      </c>
      <c r="Q32" s="49">
        <v>7971.14</v>
      </c>
    </row>
    <row r="33" spans="2:17" ht="14.5">
      <c r="B33" s="31" t="s">
        <v>92</v>
      </c>
      <c r="C33" s="32"/>
      <c r="D33" s="32"/>
      <c r="E33" s="32"/>
      <c r="F33" s="33"/>
      <c r="G33" s="26" t="s">
        <v>93</v>
      </c>
      <c r="H33" s="27" t="s">
        <v>94</v>
      </c>
      <c r="I33" s="27" t="s">
        <v>95</v>
      </c>
      <c r="J33" s="26" t="s">
        <v>36</v>
      </c>
      <c r="K33" s="29" t="s">
        <v>96</v>
      </c>
      <c r="L33" s="30" t="s">
        <v>42</v>
      </c>
      <c r="M33" s="47">
        <v>0</v>
      </c>
      <c r="N33" s="47">
        <v>0</v>
      </c>
      <c r="O33" s="48">
        <v>8304.2000000000007</v>
      </c>
      <c r="P33" s="48">
        <v>1969.6100000000006</v>
      </c>
      <c r="Q33" s="49">
        <v>6334.59</v>
      </c>
    </row>
    <row r="34" spans="2:17" ht="14.5">
      <c r="B34" s="31" t="s">
        <v>97</v>
      </c>
      <c r="C34" s="32"/>
      <c r="D34" s="32"/>
      <c r="E34" s="32"/>
      <c r="F34" s="33"/>
      <c r="G34" s="26" t="s">
        <v>98</v>
      </c>
      <c r="H34" s="27" t="s">
        <v>99</v>
      </c>
      <c r="I34" s="27" t="s">
        <v>100</v>
      </c>
      <c r="J34" s="26" t="s">
        <v>36</v>
      </c>
      <c r="K34" s="29" t="s">
        <v>101</v>
      </c>
      <c r="L34" s="30" t="s">
        <v>42</v>
      </c>
      <c r="M34" s="47">
        <v>0</v>
      </c>
      <c r="N34" s="47">
        <v>0</v>
      </c>
      <c r="O34" s="48">
        <v>8304.2000000000007</v>
      </c>
      <c r="P34" s="48">
        <v>1969.6100000000006</v>
      </c>
      <c r="Q34" s="49">
        <v>6334.59</v>
      </c>
    </row>
    <row r="35" spans="2:17" ht="14.5">
      <c r="B35" s="31" t="s">
        <v>102</v>
      </c>
      <c r="C35" s="32"/>
      <c r="D35" s="32"/>
      <c r="E35" s="32"/>
      <c r="F35" s="33"/>
      <c r="G35" s="26" t="s">
        <v>103</v>
      </c>
      <c r="H35" s="27" t="s">
        <v>89</v>
      </c>
      <c r="I35" s="27" t="s">
        <v>104</v>
      </c>
      <c r="J35" s="26" t="s">
        <v>36</v>
      </c>
      <c r="K35" s="29" t="s">
        <v>105</v>
      </c>
      <c r="L35" s="30" t="s">
        <v>42</v>
      </c>
      <c r="M35" s="53">
        <v>5291.47</v>
      </c>
      <c r="N35" s="47">
        <v>0</v>
      </c>
      <c r="O35" s="48">
        <v>10669.24</v>
      </c>
      <c r="P35" s="48">
        <v>6344.51</v>
      </c>
      <c r="Q35" s="49">
        <v>9616.1999999999989</v>
      </c>
    </row>
    <row r="36" spans="2:17" ht="14.5">
      <c r="B36" s="31" t="s">
        <v>106</v>
      </c>
      <c r="C36" s="32"/>
      <c r="D36" s="32"/>
      <c r="E36" s="32"/>
      <c r="F36" s="33"/>
      <c r="G36" s="26" t="s">
        <v>107</v>
      </c>
      <c r="H36" s="27" t="s">
        <v>89</v>
      </c>
      <c r="I36" s="27" t="s">
        <v>108</v>
      </c>
      <c r="J36" s="26" t="s">
        <v>36</v>
      </c>
      <c r="K36" s="29" t="s">
        <v>109</v>
      </c>
      <c r="L36" s="30" t="s">
        <v>42</v>
      </c>
      <c r="M36" s="47">
        <v>0</v>
      </c>
      <c r="N36" s="47">
        <v>0</v>
      </c>
      <c r="O36" s="48">
        <v>8304.2000000000007</v>
      </c>
      <c r="P36" s="48">
        <v>2073.8900000000003</v>
      </c>
      <c r="Q36" s="49">
        <v>6230.31</v>
      </c>
    </row>
    <row r="37" spans="2:17" ht="14.5">
      <c r="B37" s="31" t="s">
        <v>110</v>
      </c>
      <c r="C37" s="32"/>
      <c r="D37" s="32"/>
      <c r="E37" s="32"/>
      <c r="F37" s="33"/>
      <c r="G37" s="26" t="s">
        <v>111</v>
      </c>
      <c r="H37" s="27" t="s">
        <v>89</v>
      </c>
      <c r="I37" s="27" t="s">
        <v>112</v>
      </c>
      <c r="J37" s="26" t="s">
        <v>36</v>
      </c>
      <c r="K37" s="29" t="s">
        <v>113</v>
      </c>
      <c r="L37" s="30" t="s">
        <v>42</v>
      </c>
      <c r="M37" s="47">
        <v>0</v>
      </c>
      <c r="N37" s="47">
        <v>0</v>
      </c>
      <c r="O37" s="48">
        <v>8628.4</v>
      </c>
      <c r="P37" s="48">
        <v>3220.54</v>
      </c>
      <c r="Q37" s="49">
        <v>5407.86</v>
      </c>
    </row>
    <row r="38" spans="2:17" ht="14.5">
      <c r="B38" s="31" t="s">
        <v>114</v>
      </c>
      <c r="C38" s="32"/>
      <c r="D38" s="32"/>
      <c r="E38" s="32"/>
      <c r="F38" s="33"/>
      <c r="G38" s="26" t="s">
        <v>115</v>
      </c>
      <c r="H38" s="27" t="s">
        <v>89</v>
      </c>
      <c r="I38" s="27" t="s">
        <v>116</v>
      </c>
      <c r="J38" s="26" t="s">
        <v>36</v>
      </c>
      <c r="K38" s="29" t="s">
        <v>117</v>
      </c>
      <c r="L38" s="30" t="s">
        <v>42</v>
      </c>
      <c r="M38" s="47">
        <v>0</v>
      </c>
      <c r="N38" s="47">
        <v>0</v>
      </c>
      <c r="O38" s="48">
        <v>8304.2000000000007</v>
      </c>
      <c r="P38" s="48">
        <v>1969.6100000000006</v>
      </c>
      <c r="Q38" s="49">
        <v>6334.59</v>
      </c>
    </row>
    <row r="39" spans="2:17" ht="14.5">
      <c r="B39" s="31" t="s">
        <v>118</v>
      </c>
      <c r="C39" s="32"/>
      <c r="D39" s="32"/>
      <c r="E39" s="32"/>
      <c r="F39" s="33"/>
      <c r="G39" s="26" t="s">
        <v>119</v>
      </c>
      <c r="H39" s="27" t="s">
        <v>89</v>
      </c>
      <c r="I39" s="27" t="s">
        <v>120</v>
      </c>
      <c r="J39" s="26" t="s">
        <v>36</v>
      </c>
      <c r="K39" s="29" t="s">
        <v>121</v>
      </c>
      <c r="L39" s="30" t="s">
        <v>42</v>
      </c>
      <c r="M39" s="53">
        <v>5243.76</v>
      </c>
      <c r="N39" s="47">
        <v>0</v>
      </c>
      <c r="O39" s="48">
        <v>10316.289999999999</v>
      </c>
      <c r="P39" s="48">
        <v>6170.4399999999987</v>
      </c>
      <c r="Q39" s="49">
        <v>9389.61</v>
      </c>
    </row>
    <row r="40" spans="2:17" ht="14.5">
      <c r="B40" s="31" t="s">
        <v>122</v>
      </c>
      <c r="C40" s="32"/>
      <c r="D40" s="32"/>
      <c r="E40" s="32"/>
      <c r="F40" s="33"/>
      <c r="G40" s="26" t="s">
        <v>123</v>
      </c>
      <c r="H40" s="27" t="s">
        <v>124</v>
      </c>
      <c r="I40" s="27" t="s">
        <v>56</v>
      </c>
      <c r="J40" s="26" t="s">
        <v>36</v>
      </c>
      <c r="K40" s="29" t="s">
        <v>20</v>
      </c>
      <c r="L40" s="30" t="s">
        <v>42</v>
      </c>
      <c r="M40" s="47">
        <v>0</v>
      </c>
      <c r="N40" s="47">
        <v>0</v>
      </c>
      <c r="O40" s="48">
        <v>7732.48</v>
      </c>
      <c r="P40" s="48">
        <v>3461.9299999999994</v>
      </c>
      <c r="Q40" s="49">
        <v>4270.55</v>
      </c>
    </row>
    <row r="41" spans="2:17" ht="14.5">
      <c r="B41" s="31" t="s">
        <v>125</v>
      </c>
      <c r="C41" s="32"/>
      <c r="D41" s="32"/>
      <c r="E41" s="32"/>
      <c r="F41" s="33"/>
      <c r="G41" s="26" t="s">
        <v>126</v>
      </c>
      <c r="H41" s="27" t="s">
        <v>124</v>
      </c>
      <c r="I41" s="27" t="s">
        <v>56</v>
      </c>
      <c r="J41" s="26" t="s">
        <v>36</v>
      </c>
      <c r="K41" s="29" t="s">
        <v>20</v>
      </c>
      <c r="L41" s="30" t="s">
        <v>42</v>
      </c>
      <c r="M41" s="47">
        <v>0</v>
      </c>
      <c r="N41" s="47">
        <v>0</v>
      </c>
      <c r="O41" s="48">
        <v>6867.4</v>
      </c>
      <c r="P41" s="48">
        <v>1653.4799999999996</v>
      </c>
      <c r="Q41" s="49">
        <v>5213.92</v>
      </c>
    </row>
    <row r="42" spans="2:17" ht="14.5">
      <c r="B42" s="31" t="s">
        <v>127</v>
      </c>
      <c r="C42" s="32"/>
      <c r="D42" s="32"/>
      <c r="E42" s="32"/>
      <c r="F42" s="33"/>
      <c r="G42" s="26" t="s">
        <v>128</v>
      </c>
      <c r="H42" s="27" t="s">
        <v>129</v>
      </c>
      <c r="I42" s="27" t="s">
        <v>51</v>
      </c>
      <c r="J42" s="26" t="s">
        <v>36</v>
      </c>
      <c r="K42" s="29" t="s">
        <v>130</v>
      </c>
      <c r="L42" s="30" t="s">
        <v>42</v>
      </c>
      <c r="M42" s="47">
        <v>0</v>
      </c>
      <c r="N42" s="47">
        <v>0</v>
      </c>
      <c r="O42" s="48">
        <v>3929.1600000000003</v>
      </c>
      <c r="P42" s="48">
        <v>432.44000000000051</v>
      </c>
      <c r="Q42" s="49">
        <v>3496.72</v>
      </c>
    </row>
    <row r="43" spans="2:17" ht="14.5">
      <c r="B43" s="31" t="s">
        <v>131</v>
      </c>
      <c r="C43" s="32"/>
      <c r="D43" s="32"/>
      <c r="E43" s="32"/>
      <c r="F43" s="33"/>
      <c r="G43" s="26" t="s">
        <v>132</v>
      </c>
      <c r="H43" s="27" t="s">
        <v>129</v>
      </c>
      <c r="I43" s="27" t="s">
        <v>51</v>
      </c>
      <c r="J43" s="26" t="s">
        <v>36</v>
      </c>
      <c r="K43" s="29" t="s">
        <v>130</v>
      </c>
      <c r="L43" s="30" t="s">
        <v>42</v>
      </c>
      <c r="M43" s="47">
        <v>0</v>
      </c>
      <c r="N43" s="47">
        <v>0</v>
      </c>
      <c r="O43" s="48">
        <v>4590.2100000000009</v>
      </c>
      <c r="P43" s="48">
        <v>1637.5900000000011</v>
      </c>
      <c r="Q43" s="49">
        <v>2952.62</v>
      </c>
    </row>
    <row r="44" spans="2:17" ht="14.5">
      <c r="B44" s="31" t="s">
        <v>133</v>
      </c>
      <c r="C44" s="32"/>
      <c r="D44" s="32"/>
      <c r="E44" s="32"/>
      <c r="F44" s="33"/>
      <c r="G44" s="26" t="s">
        <v>134</v>
      </c>
      <c r="H44" s="27" t="s">
        <v>129</v>
      </c>
      <c r="I44" s="27" t="s">
        <v>51</v>
      </c>
      <c r="J44" s="26" t="s">
        <v>36</v>
      </c>
      <c r="K44" s="29" t="s">
        <v>130</v>
      </c>
      <c r="L44" s="30" t="s">
        <v>42</v>
      </c>
      <c r="M44" s="47">
        <v>0</v>
      </c>
      <c r="N44" s="47">
        <v>0</v>
      </c>
      <c r="O44" s="48">
        <v>4797.99</v>
      </c>
      <c r="P44" s="48">
        <v>541.76000000000022</v>
      </c>
      <c r="Q44" s="49">
        <v>4256.2299999999996</v>
      </c>
    </row>
    <row r="45" spans="2:17" ht="14.5">
      <c r="B45" s="38" t="s">
        <v>135</v>
      </c>
      <c r="C45" s="8"/>
      <c r="D45" s="8"/>
      <c r="E45" s="8"/>
      <c r="F45" s="9"/>
      <c r="G45" s="39" t="s">
        <v>136</v>
      </c>
      <c r="H45" s="40" t="s">
        <v>129</v>
      </c>
      <c r="I45" s="40" t="s">
        <v>51</v>
      </c>
      <c r="J45" s="39" t="s">
        <v>36</v>
      </c>
      <c r="K45" s="41" t="s">
        <v>130</v>
      </c>
      <c r="L45" s="42" t="s">
        <v>42</v>
      </c>
      <c r="M45" s="47">
        <v>0</v>
      </c>
      <c r="N45" s="47">
        <v>0</v>
      </c>
      <c r="O45" s="50">
        <v>4014.85</v>
      </c>
      <c r="P45" s="50">
        <v>442.7199999999998</v>
      </c>
      <c r="Q45" s="51">
        <v>3572.13</v>
      </c>
    </row>
    <row r="46" spans="2:17" ht="14.5">
      <c r="B46" s="38"/>
      <c r="C46" s="8"/>
      <c r="D46" s="8"/>
      <c r="E46" s="8"/>
      <c r="F46" s="9"/>
      <c r="G46" s="27"/>
      <c r="H46" s="27"/>
      <c r="I46" s="27"/>
      <c r="J46" s="27"/>
      <c r="K46" s="29"/>
      <c r="L46" s="43"/>
      <c r="M46" s="52">
        <f>SUM(M21:M45)</f>
        <v>28377.920000000006</v>
      </c>
      <c r="N46" s="47">
        <v>0</v>
      </c>
      <c r="O46" s="52">
        <f>SUM(O21:O45)</f>
        <v>279831.90000000002</v>
      </c>
      <c r="P46" s="52">
        <f>SUM(P21:P45)</f>
        <v>98982.989999999962</v>
      </c>
      <c r="Q46" s="52">
        <f>SUM(Q21:Q45)</f>
        <v>209226.83</v>
      </c>
    </row>
    <row r="47" spans="2:17" ht="35.65" customHeight="1">
      <c r="B47" s="61" t="s">
        <v>139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3"/>
    </row>
    <row r="48" spans="2:17" ht="23.65" customHeight="1">
      <c r="B48" s="55" t="s">
        <v>141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7"/>
    </row>
    <row r="49" spans="2:17" s="34" customFormat="1" ht="75.400000000000006" customHeight="1">
      <c r="B49" s="58" t="s">
        <v>137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60"/>
    </row>
    <row r="50" spans="2:17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</sheetData>
  <sortState xmlns:xlrd2="http://schemas.microsoft.com/office/spreadsheetml/2017/richdata2" ref="B20:Q45">
    <sortCondition ref="B25:B26"/>
  </sortState>
  <mergeCells count="9">
    <mergeCell ref="P14:Q14"/>
    <mergeCell ref="B48:Q48"/>
    <mergeCell ref="B49:Q49"/>
    <mergeCell ref="B47:Q47"/>
    <mergeCell ref="B15:F15"/>
    <mergeCell ref="B16:F16"/>
    <mergeCell ref="B17:F17"/>
    <mergeCell ref="B18:F18"/>
    <mergeCell ref="B20:F20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</hyperlinks>
  <pageMargins left="0.511811024" right="0.511811024" top="0.78740157499999996" bottom="0.78740157499999996" header="0.31496062000000002" footer="0.31496062000000002"/>
  <pageSetup paperSize="17" scale="66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customXml/itemProps3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RH.07</cp:lastModifiedBy>
  <cp:revision>1</cp:revision>
  <cp:lastPrinted>2026-03-12T18:26:39Z</cp:lastPrinted>
  <dcterms:created xsi:type="dcterms:W3CDTF">2020-11-23T09:58:40Z</dcterms:created>
  <dcterms:modified xsi:type="dcterms:W3CDTF">2026-03-12T18:26:40Z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