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03-2026\"/>
    </mc:Choice>
  </mc:AlternateContent>
  <xr:revisionPtr revIDLastSave="0" documentId="8_{6B93F81A-CE27-4EED-9135-DAF07C0913D3}" xr6:coauthVersionLast="47" xr6:coauthVersionMax="47" xr10:uidLastSave="{00000000-0000-0000-0000-000000000000}"/>
  <bookViews>
    <workbookView xWindow="1515" yWindow="1515" windowWidth="15375" windowHeight="7785" tabRatio="500" xr2:uid="{00000000-000D-0000-FFFF-FFFF00000000}"/>
  </bookViews>
  <sheets>
    <sheet name="H.E.FORMOSA-IMED" sheetId="1" r:id="rId1"/>
  </sheets>
  <definedNames>
    <definedName name="_xlnm._FilterDatabase" localSheetId="0" hidden="1">'H.E.FORMOSA-IMED'!$A$39:$K$45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V27" i="1"/>
  <c r="U27" i="1"/>
  <c r="T27" i="1"/>
  <c r="S27" i="1"/>
  <c r="R27" i="1"/>
  <c r="Q27" i="1"/>
  <c r="P27" i="1"/>
  <c r="O27" i="1"/>
  <c r="N27" i="1"/>
  <c r="M27" i="1"/>
  <c r="L27" i="1"/>
  <c r="J27" i="1"/>
  <c r="I27" i="1"/>
  <c r="H27" i="1"/>
  <c r="G27" i="1"/>
  <c r="F27" i="1"/>
  <c r="E27" i="1"/>
  <c r="D27" i="1"/>
  <c r="C27" i="1"/>
  <c r="B27" i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Custeio: 
7.269.556,87
PNE: 9.441,55</t>
        </r>
      </text>
    </comment>
    <comment ref="C22" authorId="0" shapeId="0" xr:uid="{00000000-0006-0000-0000-000003000000}">
      <text>
        <r>
          <rPr>
            <sz val="10"/>
            <rFont val="Arial"/>
            <family val="2"/>
          </rPr>
          <t>Custeio: 
7.269.556,87
PNE: 9.441,55</t>
        </r>
      </text>
    </comment>
    <comment ref="D22" authorId="0" shapeId="0" xr:uid="{00000000-0006-0000-0000-000005000000}">
      <text>
        <r>
          <rPr>
            <sz val="10"/>
            <rFont val="Arial"/>
            <family val="2"/>
          </rPr>
          <t xml:space="preserve">25.665.425,69
4.038.006,96
8.539.564,98
895.723,93
4.478.619,66
</t>
        </r>
      </text>
    </comment>
    <comment ref="G22" authorId="0" shapeId="0" xr:uid="{00000000-0006-0000-0000-000007000000}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charset val="1"/>
          </rPr>
          <t xml:space="preserve">339.488,31
3.925.165,55
3.925.165,55
339.488,31
673.001,16
673.001,16
1.423.260,83
1.423.260,83
895.723,93
895.723,93
</t>
        </r>
      </text>
    </comment>
    <comment ref="L22" authorId="0" shapeId="0" xr:uid="{00000000-0006-0000-0000-00000A000000}">
      <text>
        <r>
          <rPr>
            <sz val="10"/>
            <rFont val="Arial"/>
            <family val="2"/>
          </rPr>
          <t xml:space="preserve">673.001,16
3.925.165,55
339.488,31
1.423.260,83
895.723,93
</t>
        </r>
        <r>
          <rPr>
            <sz val="14"/>
            <rFont val="Times New Roman"/>
            <family val="1"/>
            <charset val="1"/>
          </rPr>
          <t xml:space="preserve">
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 xml:space="preserve">Custeio: </t>
        </r>
        <r>
          <rPr>
            <sz val="10"/>
            <color rgb="FF000000"/>
            <rFont val="Calibri"/>
            <family val="2"/>
            <charset val="1"/>
          </rPr>
          <t>7.269.556,87
PNE: 7.170,49</t>
        </r>
      </text>
    </comment>
    <comment ref="C23" authorId="0" shapeId="0" xr:uid="{00000000-0006-0000-0000-000004000000}">
      <text>
        <r>
          <rPr>
            <sz val="10"/>
            <rFont val="Arial"/>
            <family val="2"/>
          </rPr>
          <t xml:space="preserve">Custeio: </t>
        </r>
        <r>
          <rPr>
            <sz val="10"/>
            <color rgb="FF000000"/>
            <rFont val="Calibri"/>
            <family val="2"/>
            <charset val="1"/>
          </rPr>
          <t>7.269.556,87
PNE: 7.170,49</t>
        </r>
      </text>
    </comment>
    <comment ref="D23" authorId="0" shapeId="0" xr:uid="{00000000-0006-0000-0000-000006000000}">
      <text>
        <r>
          <rPr>
            <sz val="10"/>
            <rFont val="Arial"/>
            <family val="2"/>
          </rPr>
          <t>PNE</t>
        </r>
      </text>
    </comment>
    <comment ref="G23" authorId="0" shapeId="0" xr:uid="{00000000-0006-0000-0000-000008000000}">
      <text>
        <r>
          <rPr>
            <sz val="10"/>
            <rFont val="Arial"/>
            <family val="2"/>
          </rPr>
          <t xml:space="preserve">3.925.165,55
339.488,31
673.001,16
1.423.260,83
895.723,93
9.441,55 PNE
</t>
        </r>
      </text>
    </comment>
    <comment ref="L23" authorId="0" shapeId="0" xr:uid="{00000000-0006-0000-0000-00000B000000}">
      <text>
        <r>
          <rPr>
            <sz val="10"/>
            <rFont val="Arial"/>
            <family val="2"/>
          </rPr>
          <t>PNE</t>
        </r>
      </text>
    </comment>
    <comment ref="L24" authorId="0" shapeId="0" xr:uid="{00000000-0006-0000-0000-00000C000000}">
      <text>
        <r>
          <rPr>
            <sz val="10"/>
            <rFont val="Arial"/>
            <family val="2"/>
          </rPr>
          <t xml:space="preserve">673.001,16
3.925.165,55
339.488,31 FR
1.423.260,83
895.723,93
</t>
        </r>
        <r>
          <rPr>
            <sz val="14"/>
            <rFont val="Times New Roman"/>
            <family val="1"/>
            <charset val="1"/>
          </rPr>
          <t xml:space="preserve">
</t>
        </r>
      </text>
    </comment>
    <comment ref="G25" authorId="0" shapeId="0" xr:uid="{00000000-0006-0000-0000-000009000000}">
      <text>
        <r>
          <rPr>
            <sz val="10"/>
            <rFont val="Arial"/>
            <family val="2"/>
          </rPr>
          <t xml:space="preserve">3.925.165,55
339.488,31
673.001,16
1.423.260,83
895.723,93
7.170,49 PNE
</t>
        </r>
      </text>
    </comment>
    <comment ref="L26" authorId="0" shapeId="0" xr:uid="{00000000-0006-0000-0000-00000D000000}">
      <text>
        <r>
          <rPr>
            <sz val="10"/>
            <rFont val="Arial"/>
            <family val="2"/>
          </rPr>
          <t xml:space="preserve">3.925.165,55
1.423.260,83
673.001,16
895.723,93
339.488,31
</t>
        </r>
      </text>
    </comment>
  </commentList>
</comments>
</file>

<file path=xl/sharedStrings.xml><?xml version="1.0" encoding="utf-8"?>
<sst xmlns="http://schemas.openxmlformats.org/spreadsheetml/2006/main" count="92" uniqueCount="65">
  <si>
    <t>Relatório Resumido da Execução Orçamentária e Financeira por Contrato de Gestão</t>
  </si>
  <si>
    <t>Mês/Ano: Janeiro e Março/2026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</si>
  <si>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</si>
  <si>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</si>
  <si>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</si>
  <si>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</si>
  <si>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Hospital Estadual de Formosa Dr. César Saad Fayad.</t>
  </si>
  <si>
    <t xml:space="preserve">Contrato de Gestão nº  50/2022-SES/GO </t>
  </si>
  <si>
    <t xml:space="preserve">Vigência do Contrato de Gestão - Início 01/07/2022 Término 30/06/2026 / 1º Termo Aditivo: Início 02/01/2023 Término  30/06/2026 e 2º Termo Aditivo: Início 02/05/2024 Término 30/06/2026 </t>
  </si>
  <si>
    <t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</si>
  <si>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</si>
  <si>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</si>
  <si>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</si>
  <si>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</si>
  <si>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</si>
  <si>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</si>
  <si>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</si>
  <si>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</si>
  <si>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</si>
  <si>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</si>
  <si>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</si>
  <si>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</si>
  <si>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</si>
  <si>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</si>
  <si>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</si>
  <si>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</si>
  <si>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</si>
  <si>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</si>
  <si>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</si>
  <si>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</si>
  <si>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</si>
  <si>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</si>
  <si>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</si>
  <si>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</si>
  <si>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</si>
  <si>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</si>
  <si>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</si>
  <si>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</si>
  <si>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</si>
  <si>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</si>
  <si>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</si>
  <si>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</si>
  <si>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</si>
  <si>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</si>
  <si>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Valor Contrato Planisa</t>
  </si>
  <si>
    <t>3.3.50.85.02</t>
  </si>
  <si>
    <t>SES/CGC/SUPECC-19837.</t>
  </si>
  <si>
    <t>Provisão de Fundo Resissório</t>
  </si>
  <si>
    <t>Total Geral</t>
  </si>
  <si>
    <t xml:space="preserve">* Glosa aplicada com valor estimado - ajuste será realizado posteriormente, quando informado pela SES/GMAE - CG-14421. 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</si>
  <si>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</si>
  <si>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Contrato de Gestão = Custeio + Apostilamento.
1. Valor Mensal Estimado no Contrato de Gestão - Custeio = Custeio + Apostilamento.
3. Valor informado pela área técnica – GFIN (PROCESSO SEI 202500010016855).
4. Desconto referente ao contrato com a Planisa - conforme Solicitação de Liquidação e Pagamento SEI N° 86511456 (janeiro)
Desconto referente ao contrato com a Planisa - conforme Solicitação de Liquidação e Pagamento SEI N° 87708839 (fevereiro)
Desconto referente ao contrato com a Planisa - conforme Solicitação de Liquidação e Pagamento SEI N° 86510630 (março)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</si>
  <si>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color rgb="FF000000"/>
        <rFont val="Calibri"/>
        <family val="2"/>
        <charset val="1"/>
      </rPr>
      <t xml:space="preserve">6. Processo de Investimento 202400010042651 - DARE SEI Nº 88507314, pagamento em 24/03/2026. Valor: R$ 1.920.433,00.
</t>
    </r>
    <r>
      <rPr>
        <b/>
        <sz val="10"/>
        <rFont val="Calibri"/>
        <family val="2"/>
        <charset val="1"/>
      </rPr>
      <t xml:space="preserve">
8. Pagamentos (repasses – Restos a Pagar) - </t>
    </r>
    <r>
      <rPr>
        <b/>
        <sz val="10"/>
        <color rgb="FF000000"/>
        <rFont val="Calibri"/>
        <family val="2"/>
        <charset val="1"/>
      </rPr>
      <t>não houve repasse para a referência.</t>
    </r>
  </si>
  <si>
    <r>
      <rPr>
        <b/>
        <sz val="10"/>
        <rFont val="Calibri"/>
        <family val="2"/>
        <charset val="1"/>
      </rPr>
      <t xml:space="preserve">9. Pagamentos de Despesas de Exercícios Anteriores – DEA- </t>
    </r>
    <r>
      <rPr>
        <b/>
        <sz val="10"/>
        <color rgb="FF000000"/>
        <rFont val="Calibri"/>
        <family val="2"/>
        <charset val="1"/>
      </rPr>
      <t xml:space="preserve">não houve repasse para a referência.
</t>
    </r>
    <r>
      <rPr>
        <b/>
        <sz val="10"/>
        <color rgb="FFC9211E"/>
        <rFont val="Calibri"/>
        <family val="2"/>
        <charset val="1"/>
      </rPr>
      <t xml:space="preserve">
</t>
    </r>
  </si>
  <si>
    <t>Fonte:Contratos de Gestão e Aditivos contidos no processo e Portal Transparência: saude.go.gov.br  e Sistema SIOFINET - Portal.go.gov.br.</t>
  </si>
  <si>
    <t>  Demonstrativo de investimentos repassados no período de janeiro a março/2026</t>
  </si>
  <si>
    <t>  Demonstrativo de investimento repassados no período de janeiro e fevereiro/2026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</si>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</sst>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6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name val="Arial"/>
      <family val="2"/>
      <charset val="1"/>
    </font>
    <font>
      <sz val="10"/>
      <color theme="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C9211E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</font>
    <font>
      <sz val="9"/>
      <color rgb="FF333333"/>
      <name val="Arial"/>
      <charset val="1"/>
    </font>
    <font>
      <sz val="14"/>
      <name val="Times New Roman"/>
      <family val="1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164" fontId="15" fillId="0" borderId="0" applyBorder="0" applyProtection="0"/>
  </cellStyleXfs>
  <cellXfs count="66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1" xfId="3" applyNumberFormat="1" applyFont="1" applyBorder="1" applyAlignment="1" applyProtection="1">
      <alignment horizontal="right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/>
    <xf numFmtId="4" fontId="5" fillId="0" borderId="11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wrapText="1"/>
    </xf>
    <xf numFmtId="164" fontId="2" fillId="0" borderId="11" xfId="0" applyNumberFormat="1" applyFont="1" applyBorder="1" applyAlignment="1">
      <alignment horizontal="right" wrapText="1"/>
    </xf>
    <xf numFmtId="4" fontId="2" fillId="0" borderId="11" xfId="0" applyNumberFormat="1" applyFont="1" applyBorder="1"/>
    <xf numFmtId="0" fontId="2" fillId="4" borderId="11" xfId="0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164" fontId="2" fillId="5" borderId="12" xfId="3" applyFont="1" applyFill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4" fontId="15" fillId="5" borderId="12" xfId="3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">
    <cellStyle name="Moeda 3 6 2" xfId="1" xr:uid="{00000000-0005-0000-0000-000006000000}"/>
    <cellStyle name="Normal" xfId="0" builtinId="0"/>
    <cellStyle name="Normal 65" xfId="2" xr:uid="{00000000-0005-0000-0000-000007000000}"/>
    <cellStyle name="Vírgula 44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59"/>
  <sheetViews>
    <sheetView tabSelected="1" topLeftCell="A34" zoomScaleNormal="100" workbookViewId="0">
      <selection activeCell="U35" sqref="U35"/>
    </sheetView>
  </sheetViews>
  <sheetFormatPr defaultColWidth="8.7109375" defaultRowHeight="15" x14ac:dyDescent="0.25"/>
  <cols>
    <col min="2" max="4" width="13.28515625" customWidth="1"/>
    <col min="5" max="5" width="12.42578125" customWidth="1"/>
    <col min="6" max="6" width="12" customWidth="1"/>
    <col min="7" max="7" width="15.7109375" customWidth="1"/>
    <col min="8" max="9" width="16.7109375" customWidth="1"/>
    <col min="10" max="10" width="12.140625" customWidth="1"/>
    <col min="11" max="11" width="18.28515625" customWidth="1"/>
    <col min="12" max="12" width="13.28515625" customWidth="1"/>
    <col min="13" max="13" width="12.140625" customWidth="1"/>
    <col min="14" max="14" width="12" customWidth="1"/>
    <col min="15" max="16" width="18.28515625" customWidth="1"/>
    <col min="17" max="17" width="23.28515625" customWidth="1"/>
    <col min="18" max="18" width="9.7109375" customWidth="1"/>
    <col min="19" max="19" width="13" customWidth="1"/>
    <col min="20" max="20" width="13.28515625" customWidth="1"/>
    <col min="21" max="21" width="12.710937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7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7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7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7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7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7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7"/>
    </row>
    <row r="13" spans="1:22" ht="15.75" customHeight="1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19"/>
      <c r="R15" s="19"/>
      <c r="S15" s="19"/>
      <c r="T15" s="19"/>
      <c r="U15" s="19"/>
      <c r="V15" s="18"/>
    </row>
    <row r="16" spans="1:22" ht="15.75" customHeight="1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3.2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5.75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5.75" customHeight="1" x14ac:dyDescent="0.25">
      <c r="A19" s="6" t="s">
        <v>12</v>
      </c>
      <c r="B19" s="20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25.25" customHeight="1" x14ac:dyDescent="0.25">
      <c r="A20" s="6"/>
      <c r="B20" s="4" t="s">
        <v>14</v>
      </c>
      <c r="C20" s="3" t="s">
        <v>15</v>
      </c>
      <c r="D20" s="2" t="s">
        <v>16</v>
      </c>
      <c r="E20" s="2"/>
      <c r="F20" s="2"/>
      <c r="G20" s="3" t="s">
        <v>17</v>
      </c>
      <c r="H20" s="3"/>
      <c r="I20" s="3"/>
      <c r="J20" s="21" t="s">
        <v>18</v>
      </c>
      <c r="K20" s="2" t="s">
        <v>19</v>
      </c>
      <c r="L20" s="2"/>
      <c r="M20" s="2"/>
      <c r="N20" s="2"/>
      <c r="O20" s="3" t="s">
        <v>20</v>
      </c>
      <c r="P20" s="3"/>
      <c r="Q20" s="21" t="s">
        <v>21</v>
      </c>
      <c r="R20" s="2" t="s">
        <v>22</v>
      </c>
      <c r="S20" s="2"/>
      <c r="T20" s="2" t="s">
        <v>23</v>
      </c>
      <c r="U20" s="2"/>
      <c r="V20" s="3" t="s">
        <v>24</v>
      </c>
    </row>
    <row r="21" spans="1:22" ht="38.25" x14ac:dyDescent="0.25">
      <c r="A21" s="6"/>
      <c r="B21" s="4"/>
      <c r="C21" s="3"/>
      <c r="D21" s="22" t="s">
        <v>25</v>
      </c>
      <c r="E21" s="22" t="s">
        <v>26</v>
      </c>
      <c r="F21" s="22" t="s">
        <v>27</v>
      </c>
      <c r="G21" s="22" t="s">
        <v>25</v>
      </c>
      <c r="H21" s="22" t="s">
        <v>26</v>
      </c>
      <c r="I21" s="22" t="s">
        <v>27</v>
      </c>
      <c r="J21" s="22" t="s">
        <v>25</v>
      </c>
      <c r="K21" s="22" t="s">
        <v>28</v>
      </c>
      <c r="L21" s="22" t="s">
        <v>25</v>
      </c>
      <c r="M21" s="22" t="s">
        <v>26</v>
      </c>
      <c r="N21" s="22" t="s">
        <v>27</v>
      </c>
      <c r="O21" s="22" t="s">
        <v>25</v>
      </c>
      <c r="P21" s="22" t="s">
        <v>26</v>
      </c>
      <c r="Q21" s="22"/>
      <c r="R21" s="22" t="s">
        <v>25</v>
      </c>
      <c r="S21" s="22" t="s">
        <v>26</v>
      </c>
      <c r="T21" s="22" t="s">
        <v>25</v>
      </c>
      <c r="U21" s="22" t="s">
        <v>29</v>
      </c>
      <c r="V21" s="3"/>
    </row>
    <row r="22" spans="1:22" x14ac:dyDescent="0.25">
      <c r="A22" s="23">
        <v>46023</v>
      </c>
      <c r="B22" s="24">
        <v>7278998.4199999999</v>
      </c>
      <c r="C22" s="24">
        <v>7278998.4199999999</v>
      </c>
      <c r="D22" s="24">
        <v>43617341.219999999</v>
      </c>
      <c r="E22" s="24"/>
      <c r="F22" s="24"/>
      <c r="G22" s="24">
        <v>14513279.560000001</v>
      </c>
      <c r="H22" s="24"/>
      <c r="I22" s="24"/>
      <c r="J22" s="25">
        <v>12917.09</v>
      </c>
      <c r="K22" s="26">
        <v>46023</v>
      </c>
      <c r="L22" s="27">
        <v>7256639.7800000003</v>
      </c>
      <c r="M22" s="28"/>
      <c r="N22" s="28"/>
      <c r="O22" s="28"/>
      <c r="P22" s="28"/>
      <c r="Q22" s="28"/>
      <c r="R22" s="28"/>
      <c r="S22" s="28"/>
      <c r="T22" s="29"/>
      <c r="U22" s="28"/>
      <c r="V22" s="30">
        <f>L22+M22+N22+R22+S22+T22+U22</f>
        <v>7256639.7800000003</v>
      </c>
    </row>
    <row r="23" spans="1:22" x14ac:dyDescent="0.25">
      <c r="A23" s="23">
        <v>46054</v>
      </c>
      <c r="B23" s="24">
        <v>7276727.3600000003</v>
      </c>
      <c r="C23" s="24">
        <v>7276727.3600000003</v>
      </c>
      <c r="D23" s="24">
        <v>9441.5499999999993</v>
      </c>
      <c r="E23" s="24"/>
      <c r="F23" s="24"/>
      <c r="G23" s="24">
        <v>7266081.3300000001</v>
      </c>
      <c r="H23" s="24"/>
      <c r="I23" s="24"/>
      <c r="J23" s="25">
        <v>12917.09</v>
      </c>
      <c r="K23" s="26">
        <v>46023</v>
      </c>
      <c r="L23" s="24">
        <v>9441.5499999999993</v>
      </c>
      <c r="M23" s="28"/>
      <c r="N23" s="28"/>
      <c r="O23" s="28"/>
      <c r="P23" s="28"/>
      <c r="Q23" s="28"/>
      <c r="R23" s="28"/>
      <c r="S23" s="28"/>
      <c r="T23" s="29"/>
      <c r="U23" s="28"/>
      <c r="V23" s="24">
        <v>9441.5499999999993</v>
      </c>
    </row>
    <row r="24" spans="1:22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5"/>
      <c r="K24" s="26">
        <v>46054</v>
      </c>
      <c r="L24" s="31">
        <v>7256639.7800000003</v>
      </c>
      <c r="M24" s="28"/>
      <c r="N24" s="28"/>
      <c r="O24" s="28"/>
      <c r="P24" s="28"/>
      <c r="Q24" s="28"/>
      <c r="R24" s="28"/>
      <c r="S24" s="28"/>
      <c r="T24" s="29"/>
      <c r="U24" s="28"/>
      <c r="V24" s="31">
        <v>7256639.7800000003</v>
      </c>
    </row>
    <row r="25" spans="1:22" x14ac:dyDescent="0.25">
      <c r="A25" s="23">
        <v>46082</v>
      </c>
      <c r="B25" s="24">
        <v>7269556.8700000001</v>
      </c>
      <c r="C25" s="24">
        <v>7269556.8700000001</v>
      </c>
      <c r="D25" s="24">
        <v>7170.49</v>
      </c>
      <c r="E25" s="24"/>
      <c r="F25" s="24"/>
      <c r="G25" s="24">
        <v>7263810.2699999996</v>
      </c>
      <c r="H25" s="24"/>
      <c r="I25" s="24"/>
      <c r="J25" s="25">
        <v>12917.09</v>
      </c>
      <c r="K25" s="26">
        <v>46054</v>
      </c>
      <c r="L25" s="31">
        <v>7170.49</v>
      </c>
      <c r="M25" s="28"/>
      <c r="N25" s="28"/>
      <c r="O25" s="28"/>
      <c r="P25" s="28"/>
      <c r="Q25" s="28"/>
      <c r="R25" s="28"/>
      <c r="S25" s="28"/>
      <c r="T25" s="29"/>
      <c r="U25" s="28"/>
      <c r="V25" s="31">
        <v>7170.49</v>
      </c>
    </row>
    <row r="26" spans="1:22" x14ac:dyDescent="0.25">
      <c r="A26" s="23"/>
      <c r="B26" s="24"/>
      <c r="C26" s="24"/>
      <c r="D26" s="24"/>
      <c r="E26" s="24"/>
      <c r="F26" s="24"/>
      <c r="G26" s="24"/>
      <c r="H26" s="24"/>
      <c r="I26" s="24"/>
      <c r="J26" s="25"/>
      <c r="K26" s="26">
        <v>46082</v>
      </c>
      <c r="L26" s="31">
        <v>7256639.7800000003</v>
      </c>
      <c r="M26" s="28"/>
      <c r="N26" s="28"/>
      <c r="O26" s="28"/>
      <c r="P26" s="28">
        <v>1920433</v>
      </c>
      <c r="Q26" s="28"/>
      <c r="R26" s="28"/>
      <c r="S26" s="28"/>
      <c r="T26" s="29"/>
      <c r="U26" s="28"/>
      <c r="V26" s="31">
        <v>7256639.7800000003</v>
      </c>
    </row>
    <row r="27" spans="1:22" x14ac:dyDescent="0.25">
      <c r="A27" s="32"/>
      <c r="B27" s="33">
        <f>SUM(B22:B26)</f>
        <v>21825282.650000002</v>
      </c>
      <c r="C27" s="33">
        <f>SUM(C22:C26)</f>
        <v>21825282.650000002</v>
      </c>
      <c r="D27" s="33">
        <f>SUM(D22:D26)</f>
        <v>43633953.259999998</v>
      </c>
      <c r="E27" s="33">
        <f>SUM(E22:E22)</f>
        <v>0</v>
      </c>
      <c r="F27" s="33">
        <f>SUM(F22:F22)</f>
        <v>0</v>
      </c>
      <c r="G27" s="33">
        <f>SUM(G22:G26)</f>
        <v>29043171.16</v>
      </c>
      <c r="H27" s="33">
        <f>SUM(H22:H22)</f>
        <v>0</v>
      </c>
      <c r="I27" s="33">
        <f>SUM(I22:I22)</f>
        <v>0</v>
      </c>
      <c r="J27" s="33">
        <f>SUM(J22:J26)</f>
        <v>38751.270000000004</v>
      </c>
      <c r="K27" s="33"/>
      <c r="L27" s="33">
        <f>SUM(L22:L26)</f>
        <v>21786531.379999999</v>
      </c>
      <c r="M27" s="33">
        <f>SUM(M22:M22)</f>
        <v>0</v>
      </c>
      <c r="N27" s="33">
        <f>SUM(N22:N22)</f>
        <v>0</v>
      </c>
      <c r="O27" s="33">
        <f>SUM(O22:O22)</f>
        <v>0</v>
      </c>
      <c r="P27" s="33">
        <f>SUM(P22:P26)</f>
        <v>1920433</v>
      </c>
      <c r="Q27" s="33">
        <f>SUM(Q22:Q22)</f>
        <v>0</v>
      </c>
      <c r="R27" s="33">
        <f>SUM(R22:R22)</f>
        <v>0</v>
      </c>
      <c r="S27" s="33">
        <f>SUM(S22:S22)</f>
        <v>0</v>
      </c>
      <c r="T27" s="33">
        <f>SUM(T22:T22)</f>
        <v>0</v>
      </c>
      <c r="U27" s="33">
        <f>SUM(U22:U22)</f>
        <v>0</v>
      </c>
      <c r="V27" s="33">
        <f>SUM(V22:V26)</f>
        <v>21786531.379999999</v>
      </c>
    </row>
    <row r="28" spans="1:22" x14ac:dyDescent="0.25">
      <c r="A28" s="34"/>
      <c r="B28" s="34"/>
      <c r="C28" s="35"/>
      <c r="D28" s="34"/>
      <c r="E28" s="34"/>
      <c r="F28" s="34"/>
      <c r="G28" s="34"/>
      <c r="H28" s="34"/>
      <c r="I28" s="34"/>
      <c r="J28" s="3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4"/>
    </row>
    <row r="29" spans="1:22" ht="42.75" customHeight="1" x14ac:dyDescent="0.25">
      <c r="A29" s="1" t="s">
        <v>30</v>
      </c>
      <c r="B29" s="1"/>
      <c r="C29" s="1"/>
      <c r="D29" s="1"/>
      <c r="E29" s="1"/>
      <c r="F29" s="34"/>
      <c r="G29" s="34"/>
      <c r="H29" s="34"/>
      <c r="I29" s="34"/>
      <c r="J29" s="34"/>
      <c r="K29" s="36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4"/>
    </row>
    <row r="30" spans="1:22" ht="15" customHeight="1" x14ac:dyDescent="0.25">
      <c r="A30" s="55" t="s">
        <v>31</v>
      </c>
      <c r="B30" s="55"/>
      <c r="C30" s="55"/>
      <c r="D30" s="55"/>
      <c r="E30" s="55"/>
      <c r="F30" s="34"/>
      <c r="G30" s="34"/>
      <c r="H30" s="34"/>
      <c r="I30" s="34"/>
      <c r="J30" s="34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4"/>
    </row>
    <row r="31" spans="1:22" x14ac:dyDescent="0.25">
      <c r="A31" s="55"/>
      <c r="B31" s="55"/>
      <c r="C31" s="55"/>
      <c r="D31" s="55"/>
      <c r="E31" s="55"/>
      <c r="F31" s="34"/>
      <c r="G31" s="34"/>
      <c r="H31" s="34"/>
      <c r="I31" s="34"/>
      <c r="J31" s="34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4"/>
    </row>
    <row r="32" spans="1:22" ht="23.25" customHeight="1" x14ac:dyDescent="0.25">
      <c r="A32" s="56" t="s">
        <v>32</v>
      </c>
      <c r="B32" s="56"/>
      <c r="C32" s="56"/>
      <c r="D32" s="56"/>
      <c r="E32" s="56"/>
      <c r="F32" s="34"/>
      <c r="G32" s="34"/>
      <c r="H32" s="34"/>
      <c r="I32" s="34"/>
      <c r="J32" s="34"/>
      <c r="K32" s="39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4"/>
    </row>
    <row r="33" spans="1:22" ht="15" customHeight="1" x14ac:dyDescent="0.25">
      <c r="A33" s="56" t="s">
        <v>33</v>
      </c>
      <c r="B33" s="56"/>
      <c r="C33" s="56"/>
      <c r="D33" s="56"/>
      <c r="E33" s="56"/>
      <c r="F33" s="34"/>
      <c r="G33" s="34"/>
      <c r="H33" s="34"/>
      <c r="I33" s="34"/>
      <c r="J33" s="34"/>
      <c r="K33" s="39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4"/>
    </row>
    <row r="34" spans="1:22" ht="15" customHeight="1" x14ac:dyDescent="0.25">
      <c r="A34" s="56" t="s">
        <v>34</v>
      </c>
      <c r="B34" s="56"/>
      <c r="C34" s="56"/>
      <c r="D34" s="56"/>
      <c r="E34" s="56"/>
      <c r="F34" s="34"/>
      <c r="G34" s="34"/>
      <c r="H34" s="34"/>
      <c r="I34" s="34"/>
      <c r="J34" s="34"/>
      <c r="K34" s="39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4"/>
    </row>
    <row r="35" spans="1:22" ht="15" customHeight="1" x14ac:dyDescent="0.25">
      <c r="A35" s="56" t="s">
        <v>35</v>
      </c>
      <c r="B35" s="56"/>
      <c r="C35" s="56"/>
      <c r="D35" s="56"/>
      <c r="E35" s="56"/>
      <c r="F35" s="34"/>
      <c r="G35" s="34"/>
      <c r="H35" s="34"/>
      <c r="I35" s="34"/>
      <c r="J35" s="34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4"/>
    </row>
    <row r="36" spans="1:22" ht="15" customHeight="1" x14ac:dyDescent="0.25">
      <c r="A36" s="56" t="s">
        <v>36</v>
      </c>
      <c r="B36" s="56"/>
      <c r="C36" s="56"/>
      <c r="D36" s="56"/>
      <c r="E36" s="56"/>
      <c r="F36" s="34"/>
      <c r="G36" s="34"/>
      <c r="H36" s="34"/>
      <c r="I36" s="34"/>
      <c r="J36" s="34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4"/>
    </row>
    <row r="37" spans="1:22" x14ac:dyDescent="0.25">
      <c r="A37" s="34"/>
      <c r="B37" s="34"/>
      <c r="C37" s="35"/>
      <c r="D37" s="34"/>
      <c r="E37" s="34"/>
      <c r="F37" s="34"/>
      <c r="G37" s="34"/>
      <c r="H37" s="34"/>
      <c r="I37" s="34"/>
      <c r="J37" s="34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4"/>
    </row>
    <row r="38" spans="1:22" ht="15" customHeight="1" x14ac:dyDescent="0.25">
      <c r="A38" s="1" t="s">
        <v>37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4"/>
    </row>
    <row r="39" spans="1:22" ht="51" customHeight="1" x14ac:dyDescent="0.25">
      <c r="A39" s="55" t="s">
        <v>31</v>
      </c>
      <c r="B39" s="55"/>
      <c r="C39" s="55"/>
      <c r="D39" s="55"/>
      <c r="E39" s="55"/>
      <c r="F39" s="37" t="s">
        <v>38</v>
      </c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4"/>
    </row>
    <row r="40" spans="1:22" ht="25.5" customHeight="1" x14ac:dyDescent="0.25">
      <c r="A40" s="56" t="s">
        <v>44</v>
      </c>
      <c r="B40" s="56"/>
      <c r="C40" s="56"/>
      <c r="D40" s="56"/>
      <c r="E40" s="56"/>
      <c r="F40" s="40">
        <v>12917.09</v>
      </c>
      <c r="G40" s="41" t="s">
        <v>45</v>
      </c>
      <c r="H40" s="42">
        <v>202000010037537</v>
      </c>
      <c r="I40" s="43">
        <v>46023</v>
      </c>
      <c r="J40" s="43">
        <v>46023</v>
      </c>
      <c r="K40" s="38" t="s">
        <v>46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4"/>
    </row>
    <row r="41" spans="1:22" ht="15" hidden="1" customHeight="1" x14ac:dyDescent="0.25">
      <c r="A41" s="56" t="s">
        <v>47</v>
      </c>
      <c r="B41" s="56"/>
      <c r="C41" s="56"/>
      <c r="D41" s="56"/>
      <c r="E41" s="56"/>
      <c r="F41" s="44"/>
      <c r="G41" s="41"/>
      <c r="H41" s="42"/>
      <c r="I41" s="43"/>
      <c r="J41" s="43"/>
      <c r="K41" s="41"/>
      <c r="L41" s="45"/>
      <c r="M41" s="45"/>
      <c r="N41" s="45"/>
      <c r="O41" s="45"/>
      <c r="P41" s="46"/>
      <c r="Q41" s="35"/>
      <c r="R41" s="35"/>
      <c r="S41" s="35"/>
      <c r="T41" s="35"/>
      <c r="U41" s="35"/>
      <c r="V41" s="35"/>
    </row>
    <row r="42" spans="1:22" ht="19.350000000000001" customHeight="1" x14ac:dyDescent="0.25">
      <c r="A42" s="56" t="s">
        <v>44</v>
      </c>
      <c r="B42" s="56"/>
      <c r="C42" s="56"/>
      <c r="D42" s="56"/>
      <c r="E42" s="56"/>
      <c r="F42" s="40">
        <v>12917.09</v>
      </c>
      <c r="G42" s="41" t="s">
        <v>45</v>
      </c>
      <c r="H42" s="42">
        <v>202000010037537</v>
      </c>
      <c r="I42" s="43">
        <v>46054</v>
      </c>
      <c r="J42" s="43">
        <v>46054</v>
      </c>
      <c r="K42" s="38" t="s">
        <v>46</v>
      </c>
      <c r="L42" s="45"/>
      <c r="M42" s="45"/>
      <c r="N42" s="45"/>
      <c r="O42" s="45"/>
      <c r="P42" s="46"/>
      <c r="Q42" s="35"/>
      <c r="R42" s="35"/>
      <c r="S42" s="35"/>
      <c r="T42" s="35"/>
      <c r="U42" s="35"/>
      <c r="V42" s="35"/>
    </row>
    <row r="43" spans="1:22" ht="19.350000000000001" customHeight="1" x14ac:dyDescent="0.25">
      <c r="A43" s="56" t="s">
        <v>44</v>
      </c>
      <c r="B43" s="56"/>
      <c r="C43" s="56"/>
      <c r="D43" s="56"/>
      <c r="E43" s="56"/>
      <c r="F43" s="40">
        <v>12917.09</v>
      </c>
      <c r="G43" s="41" t="s">
        <v>45</v>
      </c>
      <c r="H43" s="42">
        <v>202000010037537</v>
      </c>
      <c r="I43" s="43">
        <v>46082</v>
      </c>
      <c r="J43" s="43">
        <v>46082</v>
      </c>
      <c r="K43" s="38" t="s">
        <v>46</v>
      </c>
      <c r="L43" s="45"/>
      <c r="M43" s="45"/>
      <c r="N43" s="45"/>
      <c r="O43" s="45"/>
      <c r="P43" s="46"/>
      <c r="Q43" s="35"/>
      <c r="R43" s="35"/>
      <c r="S43" s="35"/>
      <c r="T43" s="35"/>
      <c r="U43" s="35"/>
      <c r="V43" s="35"/>
    </row>
    <row r="44" spans="1:22" ht="15" customHeight="1" x14ac:dyDescent="0.25">
      <c r="A44" s="57" t="s">
        <v>48</v>
      </c>
      <c r="B44" s="57"/>
      <c r="C44" s="57"/>
      <c r="D44" s="57"/>
      <c r="E44" s="57"/>
      <c r="F44" s="47">
        <f>F40+F42+F43</f>
        <v>38751.270000000004</v>
      </c>
      <c r="G44" s="48"/>
      <c r="H44" s="48"/>
      <c r="I44" s="48"/>
      <c r="J44" s="48"/>
      <c r="K44" s="49"/>
      <c r="L44" s="35"/>
      <c r="M44" s="35"/>
      <c r="N44" s="35"/>
      <c r="O44" s="35"/>
      <c r="P44" s="46"/>
      <c r="Q44" s="35"/>
      <c r="R44" s="35"/>
      <c r="S44" s="35"/>
      <c r="T44" s="35"/>
      <c r="U44" s="35"/>
      <c r="V44" s="34"/>
    </row>
    <row r="45" spans="1:22" ht="15" hidden="1" customHeight="1" x14ac:dyDescent="0.25">
      <c r="A45" s="58" t="s">
        <v>49</v>
      </c>
      <c r="B45" s="58"/>
      <c r="C45" s="58"/>
      <c r="D45" s="58"/>
      <c r="E45" s="58"/>
      <c r="F45" s="58"/>
      <c r="G45" s="58"/>
      <c r="H45" s="58"/>
      <c r="I45" s="51"/>
      <c r="J45" s="50"/>
      <c r="K45" s="46"/>
      <c r="L45" s="35"/>
      <c r="M45" s="35"/>
      <c r="N45" s="35"/>
      <c r="O45" s="35"/>
      <c r="P45" s="46"/>
      <c r="Q45" s="46"/>
      <c r="R45" s="46"/>
      <c r="S45" s="46"/>
      <c r="T45" s="46"/>
      <c r="U45" s="46"/>
      <c r="V45" s="50"/>
    </row>
    <row r="46" spans="1:22" x14ac:dyDescent="0.25">
      <c r="A46" s="50"/>
      <c r="B46" s="50"/>
      <c r="C46" s="50"/>
      <c r="D46" s="50"/>
      <c r="E46" s="50"/>
      <c r="F46" s="50"/>
      <c r="G46" s="50"/>
      <c r="H46" s="50"/>
      <c r="I46" s="51"/>
      <c r="J46" s="50"/>
      <c r="K46" s="46"/>
      <c r="L46" s="35"/>
      <c r="M46" s="35"/>
      <c r="N46" s="35"/>
      <c r="O46" s="35"/>
      <c r="P46" s="46"/>
      <c r="Q46" s="46"/>
      <c r="R46" s="46"/>
      <c r="S46" s="46"/>
      <c r="T46" s="46"/>
      <c r="U46" s="46"/>
      <c r="V46" s="50"/>
    </row>
    <row r="47" spans="1:22" ht="15.75" customHeight="1" x14ac:dyDescent="0.25">
      <c r="A47" s="59" t="s">
        <v>50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35"/>
      <c r="Q47" s="35"/>
      <c r="R47" s="35"/>
      <c r="S47" s="35"/>
      <c r="T47" s="35"/>
      <c r="U47" s="35"/>
      <c r="V47" s="34"/>
    </row>
    <row r="48" spans="1:22" ht="105.2" customHeight="1" x14ac:dyDescent="0.25">
      <c r="A48" s="60" t="s">
        <v>51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46"/>
      <c r="M48" s="46"/>
      <c r="N48" s="46"/>
      <c r="O48" s="46"/>
      <c r="P48" s="35"/>
      <c r="Q48" s="35"/>
      <c r="R48" s="35"/>
      <c r="S48" s="35"/>
      <c r="T48" s="35"/>
      <c r="U48" s="35"/>
      <c r="V48" s="34"/>
    </row>
    <row r="49" spans="1:22" ht="36.6" customHeight="1" x14ac:dyDescent="0.25">
      <c r="A49" s="60" t="s">
        <v>52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46"/>
      <c r="M49" s="46"/>
      <c r="N49" s="46"/>
      <c r="O49" s="46"/>
      <c r="P49" s="35"/>
      <c r="Q49" s="35"/>
      <c r="R49" s="35"/>
      <c r="S49" s="35"/>
      <c r="T49" s="35"/>
      <c r="U49" s="35"/>
      <c r="V49" s="34"/>
    </row>
    <row r="50" spans="1:22" ht="45.6" customHeight="1" x14ac:dyDescent="0.25">
      <c r="A50" s="61" t="s">
        <v>53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4"/>
    </row>
    <row r="51" spans="1:22" ht="30" customHeight="1" x14ac:dyDescent="0.25">
      <c r="A51" s="58" t="s">
        <v>54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4"/>
    </row>
    <row r="52" spans="1:22" x14ac:dyDescent="0.25">
      <c r="A52" s="34"/>
      <c r="B52" s="34"/>
      <c r="C52" s="35"/>
      <c r="D52" s="34"/>
      <c r="E52" s="34"/>
      <c r="F52" s="34"/>
      <c r="G52" s="34"/>
      <c r="H52" s="34"/>
      <c r="I52" s="34"/>
      <c r="J52" s="34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4"/>
    </row>
    <row r="53" spans="1:22" ht="12.75" customHeight="1" x14ac:dyDescent="0.25">
      <c r="A53" s="62" t="s">
        <v>55</v>
      </c>
      <c r="B53" s="62"/>
      <c r="C53" s="62"/>
      <c r="D53" s="62"/>
      <c r="E53" s="62"/>
      <c r="F53" s="62"/>
      <c r="G53" s="62" t="s">
        <v>56</v>
      </c>
      <c r="H53" s="62"/>
      <c r="I53" s="62"/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4"/>
    </row>
    <row r="54" spans="1:22" ht="13.9" customHeight="1" x14ac:dyDescent="0.25">
      <c r="A54" s="52" t="s">
        <v>40</v>
      </c>
      <c r="B54" s="52" t="s">
        <v>57</v>
      </c>
      <c r="C54" s="52" t="s">
        <v>58</v>
      </c>
      <c r="D54" s="52" t="s">
        <v>59</v>
      </c>
      <c r="E54" s="52" t="s">
        <v>60</v>
      </c>
      <c r="F54" s="52" t="s">
        <v>61</v>
      </c>
      <c r="G54" s="63" t="s">
        <v>62</v>
      </c>
      <c r="H54" s="63"/>
      <c r="I54" s="52" t="s">
        <v>63</v>
      </c>
      <c r="J54" s="34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4"/>
    </row>
    <row r="55" spans="1:22" ht="60.4" customHeight="1" x14ac:dyDescent="0.25">
      <c r="A55" s="53" t="s">
        <v>64</v>
      </c>
      <c r="B55" s="53" t="s">
        <v>64</v>
      </c>
      <c r="C55" s="53" t="s">
        <v>64</v>
      </c>
      <c r="D55" s="53" t="s">
        <v>64</v>
      </c>
      <c r="E55" s="53" t="s">
        <v>64</v>
      </c>
      <c r="F55" s="53" t="s">
        <v>64</v>
      </c>
      <c r="G55" s="64" t="s">
        <v>64</v>
      </c>
      <c r="H55" s="64"/>
      <c r="I55" s="53" t="s">
        <v>64</v>
      </c>
      <c r="J55" s="54"/>
      <c r="K55" s="54"/>
      <c r="L55" s="54"/>
      <c r="M55" s="35"/>
      <c r="N55" s="35"/>
      <c r="O55" s="35"/>
      <c r="P55" s="35"/>
      <c r="Q55" s="35"/>
      <c r="R55" s="35"/>
      <c r="S55" s="35"/>
      <c r="T55" s="35"/>
      <c r="U55" s="35"/>
      <c r="V55" s="34"/>
    </row>
    <row r="56" spans="1:22" x14ac:dyDescent="0.25">
      <c r="A56" s="34"/>
      <c r="B56" s="34"/>
      <c r="C56" s="35"/>
      <c r="D56" s="65"/>
      <c r="E56" s="65"/>
      <c r="F56" s="65"/>
      <c r="I56" s="65"/>
      <c r="J56" s="65"/>
      <c r="K56" s="65"/>
      <c r="L56" s="65"/>
      <c r="M56" s="35"/>
      <c r="N56" s="35"/>
      <c r="O56" s="35"/>
      <c r="P56" s="35"/>
      <c r="Q56" s="35"/>
      <c r="R56" s="35"/>
      <c r="S56" s="35"/>
      <c r="T56" s="35"/>
      <c r="U56" s="35"/>
      <c r="V56" s="34"/>
    </row>
    <row r="57" spans="1:22" x14ac:dyDescent="0.25">
      <c r="A57" s="34"/>
      <c r="B57" s="34"/>
      <c r="C57" s="35"/>
      <c r="D57" s="34"/>
      <c r="E57" s="34"/>
      <c r="F57" s="34"/>
      <c r="G57" s="34"/>
      <c r="H57" s="34"/>
      <c r="I57" s="34"/>
      <c r="J57" s="34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4"/>
    </row>
    <row r="58" spans="1:22" x14ac:dyDescent="0.25">
      <c r="A58" s="34"/>
      <c r="B58" s="34"/>
      <c r="C58" s="35"/>
      <c r="D58" s="34"/>
      <c r="E58" s="34"/>
      <c r="F58" s="34"/>
      <c r="G58" s="34"/>
      <c r="H58" s="34"/>
      <c r="I58" s="34"/>
      <c r="J58" s="34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4"/>
    </row>
    <row r="59" spans="1:22" x14ac:dyDescent="0.25">
      <c r="A59" s="34"/>
      <c r="B59" s="34"/>
      <c r="C59" s="35"/>
      <c r="D59" s="34"/>
      <c r="E59" s="34"/>
      <c r="F59" s="34"/>
      <c r="G59" s="34"/>
      <c r="H59" s="34"/>
      <c r="I59" s="34"/>
      <c r="J59" s="34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4"/>
    </row>
  </sheetData>
  <autoFilter ref="A39:K45" xr:uid="{00000000-0009-0000-0000-000000000000}"/>
  <mergeCells count="52">
    <mergeCell ref="A53:I53"/>
    <mergeCell ref="G54:H54"/>
    <mergeCell ref="G55:H55"/>
    <mergeCell ref="D56:F56"/>
    <mergeCell ref="I56:L56"/>
    <mergeCell ref="A47:O47"/>
    <mergeCell ref="A48:K48"/>
    <mergeCell ref="A49:K49"/>
    <mergeCell ref="A50:K50"/>
    <mergeCell ref="A51:K51"/>
    <mergeCell ref="A41:E41"/>
    <mergeCell ref="A42:E42"/>
    <mergeCell ref="A43:E43"/>
    <mergeCell ref="A44:E44"/>
    <mergeCell ref="A45:H45"/>
    <mergeCell ref="A35:E35"/>
    <mergeCell ref="A36:E36"/>
    <mergeCell ref="A38:K38"/>
    <mergeCell ref="A39:E39"/>
    <mergeCell ref="A40:E40"/>
    <mergeCell ref="A29:E29"/>
    <mergeCell ref="A30:E31"/>
    <mergeCell ref="A32:E32"/>
    <mergeCell ref="A33:E33"/>
    <mergeCell ref="A34:E34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H.E.FORMOSA-IMED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29</cp:revision>
  <dcterms:created xsi:type="dcterms:W3CDTF">2025-01-22T12:23:57Z</dcterms:created>
  <dcterms:modified xsi:type="dcterms:W3CDTF">2026-06-01T19:20:56Z</dcterms:modified>
  <dc:language>pt-BR</dc:language>
</cp:coreProperties>
</file>