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uraria\Documents\Relatório Financeiro - Formosa\"/>
    </mc:Choice>
  </mc:AlternateContent>
  <bookViews>
    <workbookView xWindow="0" yWindow="0" windowWidth="24000" windowHeight="9615" tabRatio="500"/>
  </bookViews>
  <sheets>
    <sheet name="06.2022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4" i="1" l="1"/>
  <c r="B114" i="1"/>
  <c r="B107" i="1"/>
  <c r="B115" i="1" s="1"/>
  <c r="B42" i="1"/>
</calcChain>
</file>

<file path=xl/sharedStrings.xml><?xml version="1.0" encoding="utf-8"?>
<sst xmlns="http://schemas.openxmlformats.org/spreadsheetml/2006/main" count="133" uniqueCount="102">
  <si>
    <t xml:space="preserve">Hospital Estadual de Formosa </t>
  </si>
  <si>
    <t>Relatório Mensal Comparativo de Recursos Recebidos, Gastos e Devolvidos ao Poder Público</t>
  </si>
  <si>
    <t xml:space="preserve">Metodologia de Avaliação da Transparência Ativa e Passiva - Organizações sem fins lucrativos que recebem recursos públicos e seus respectivos órgãos supervisores  - CGE/TCE- 2ª Edição -  2021 - Item  3.9/Financeiro                Fundamento legal: Item 12.1.p da Minuta Padrão do Contrato de Gestão-PGE e Item 31, anexo II da Resolução Normativa nº 013/2017 TCE-GO // Item 3.9 da Metodologia de avaliação O.S. CGE-TCE 2021 // Art. 6º, §3º, III da Lei estadual n° 18.025/2013 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</si>
  <si>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</si>
  <si>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</si>
  <si>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</si>
  <si>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</si>
  <si>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</si>
  <si>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</si>
  <si>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CONTRATO DE GESTÃO/ADITIVO Nº: 036/2022</t>
  </si>
  <si>
    <t>VIGÊNCIA DO CONTRATO DE GESTÃO/TERMO ADITIVO:                                                             INÍCIO 30/05/202      E              TÉRMINO  30/06/2022</t>
  </si>
  <si>
    <r>
      <rPr>
        <sz val="11"/>
        <rFont val="Calibri"/>
        <family val="2"/>
        <charset val="1"/>
      </rP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R$ 7.438.783,28</t>
    </r>
  </si>
  <si>
    <t>PREVISÃO DE REPASSE MENSAL DO CONTRATO DE GESTÃO/ADITIVO - INVESTIMENTO :R$ 0,00</t>
  </si>
  <si>
    <t>Relatório Financeiro Mensal</t>
  </si>
  <si>
    <t>Em Reais</t>
  </si>
  <si>
    <t>Competência: JUNHO /2022</t>
  </si>
  <si>
    <t xml:space="preserve">1. SALDO BANCÁRIO ANTERIOR  </t>
  </si>
  <si>
    <t>1.1 Caixa</t>
  </si>
  <si>
    <t>1.2 Banco conta movimento  (DETALHAR NÚMERO DA CONTA E FINALIDADE -SE CUSTEIO OU INVESTIMENTO)</t>
  </si>
  <si>
    <t>C.E.F  AG: 3009  C/C: 1601-4</t>
  </si>
  <si>
    <t>C.E.F  AG: 3009  C/C: 1724-0</t>
  </si>
  <si>
    <t xml:space="preserve">SANTANDER  AG: 2175  C/C: 13008888-9 </t>
  </si>
  <si>
    <t>SUPER DIGITAL SANTANDER AG.3410 C/C 77005792-3</t>
  </si>
  <si>
    <t>FUNDO FIXO</t>
  </si>
  <si>
    <t>XP INVESTIMENTOS</t>
  </si>
  <si>
    <t>1.3 Aplicações financeiras  (DETALHAR NÚMERO DA CONTA E FINALIDADE -SE CUSTEIO OU INVESTIMENTO)</t>
  </si>
  <si>
    <t>SANTANDER  AG: 2175  CONTA APLIC:  13008888-9</t>
  </si>
  <si>
    <t>SANTANDER AG: 2175  CONTA CDB: 13008888-9</t>
  </si>
  <si>
    <t>C.E.F  AG: 3009  APLIC: 1601-4</t>
  </si>
  <si>
    <t>C.E.F  AG: 3009  APLIC: 1601-4 SAFIRA</t>
  </si>
  <si>
    <t>C.E.F  AG: 3009  APLIC: 1601-4 TURQUEZA</t>
  </si>
  <si>
    <t>C.E.F  AG: 3009  APLIC: 1601-4 TOPAZIO</t>
  </si>
  <si>
    <t>XP FUNDO DE INVESTIMENTOS</t>
  </si>
  <si>
    <t>SALDO ANTERIOR (1= 1.1 + 1.2 + 1.3)</t>
  </si>
  <si>
    <t>2.ENTRADAS DE RECURSOS FINANCEIROS</t>
  </si>
  <si>
    <r>
      <rPr>
        <sz val="11"/>
        <color rgb="FF000000"/>
        <rFont val="Calibri"/>
        <family val="2"/>
        <charset val="1"/>
      </rPr>
      <t>2.1 Repasse - CUSTEIO  (</t>
    </r>
    <r>
      <rPr>
        <sz val="9"/>
        <color rgb="FF000000"/>
        <rFont val="Arial"/>
        <family val="2"/>
      </rPr>
      <t>C.E.F  AG: 3009  C/C: 1601-4</t>
    </r>
    <r>
      <rPr>
        <sz val="11"/>
        <color rgb="FF000000"/>
        <rFont val="Calibri"/>
        <family val="2"/>
        <charset val="1"/>
      </rPr>
      <t>)</t>
    </r>
  </si>
  <si>
    <t>2.2 Repasse – INVESTIMENTO (DETALHAR NÚMERO DA CONTA)</t>
  </si>
  <si>
    <t>2.3 Rendimento sobre Aplicação Financeiras - CUSTEIO  (DETALHAR NÚMERO DA CONTA)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</si>
  <si>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</si>
  <si>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</si>
  <si>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</si>
  <si>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</si>
  <si>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</si>
  <si>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</si>
  <si>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</si>
  <si>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</si>
  <si>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</si>
  <si>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</si>
  <si>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</si>
  <si>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</si>
  <si>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</si>
  <si>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</si>
  <si>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</si>
  <si>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</si>
  <si>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</si>
  <si>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</si>
  <si>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</si>
  <si>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</si>
  <si>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</si>
  <si>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</si>
  <si>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</si>
  <si>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</si>
  <si>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</si>
  <si>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</si>
  <si>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</si>
  <si>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</si>
  <si>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</si>
  <si>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</si>
  <si>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</si>
  <si>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</si>
  <si>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</si>
  <si>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IOF/IRRF Aplicações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</si>
  <si>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</si>
  <si>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</si>
  <si>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</si>
  <si>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</si>
  <si>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</si>
  <si>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</si>
  <si>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</si>
  <si>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</si>
  <si>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</si>
  <si>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</si>
  <si>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</si>
  <si>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</si>
  <si>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30/04/2022</t>
  </si>
  <si>
    <t>7.1 Caixa</t>
  </si>
  <si>
    <t>7.2. Banco Conta Movimento  (DETALHAR NÚMERO DA CONTA E FINALIDADE -SE CUSTEIO OU INVESTIMENTO)</t>
  </si>
  <si>
    <t>SUPER DIGITAL SANTANDER  AG: 3410 C/C: 77005792-3</t>
  </si>
  <si>
    <t>XP INVESTIMENTO</t>
  </si>
  <si>
    <t>7.3 Aplicações Financeiras  (DETALHAR NÚMERO DA CONTA E FINALIDADE -SE CUSTEIO OU INVESTIMENTO)</t>
  </si>
  <si>
    <t>XP FUNDO INVESTIMENTO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</si>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</sst>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>
    <font>
      <sz val="11"/>
      <color rgb="FF000000"/>
      <name val="Calibri"/>
      <family val="2"/>
      <charset val="1"/>
    </font>
    <font>
      <sz val="18"/>
      <color rgb="FF22525C"/>
      <name val="Bw Mitga"/>
      <family val="1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86">
    <xf numFmtId="0" fontId="0" fillId="0" borderId="0" xfId="0"/>
    <xf numFmtId="0" fontId="4" fillId="6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4" fontId="5" fillId="0" borderId="0" xfId="0" applyNumberFormat="1" applyFont="1" applyBorder="1" applyAlignment="1">
      <alignment horizontal="right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49" fontId="9" fillId="0" borderId="1" xfId="0" applyNumberFormat="1" applyFont="1" applyBorder="1" applyAlignment="1" applyProtection="1">
      <alignment horizontal="left" vertical="center" wrapText="1" shrinkToFit="1"/>
    </xf>
    <xf numFmtId="4" fontId="0" fillId="0" borderId="1" xfId="0" applyNumberFormat="1" applyBorder="1"/>
    <xf numFmtId="4" fontId="0" fillId="0" borderId="0" xfId="0" applyNumberFormat="1"/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4" fontId="10" fillId="0" borderId="1" xfId="0" applyNumberFormat="1" applyFont="1" applyBorder="1" applyAlignment="1">
      <alignment vertical="center"/>
    </xf>
    <xf numFmtId="0" fontId="0" fillId="0" borderId="1" xfId="0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9" fontId="9" fillId="3" borderId="1" xfId="0" applyNumberFormat="1" applyFont="1" applyFill="1" applyBorder="1" applyAlignment="1" applyProtection="1">
      <alignment horizontal="left" vertical="center" wrapText="1" shrinkToFit="1"/>
    </xf>
    <xf numFmtId="4" fontId="0" fillId="3" borderId="1" xfId="0" applyNumberFormat="1" applyFill="1" applyBorder="1"/>
    <xf numFmtId="49" fontId="10" fillId="0" borderId="1" xfId="0" applyNumberFormat="1" applyFont="1" applyBorder="1" applyAlignment="1" applyProtection="1">
      <alignment horizontal="left" vertical="center" wrapText="1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5126760</xdr:colOff>
      <xdr:row>0</xdr:row>
      <xdr:rowOff>250200</xdr:rowOff>
    </xdr:from>
    <xdr:to>
      <xdr:col>1</xdr:col>
      <xdr:colOff>1716480</xdr:colOff>
      <xdr:row>0</xdr:row>
      <xdr:rowOff>1239120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126760" y="250200"/>
          <a:ext cx="4210200" cy="988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3418974</xdr:colOff>
      <xdr:row>147</xdr:row>
      <xdr:rowOff>110289</xdr:rowOff>
    </xdr:from>
    <xdr:to>
      <xdr:col>0</xdr:col>
      <xdr:colOff>4922922</xdr:colOff>
      <xdr:row>149</xdr:row>
      <xdr:rowOff>100262</xdr:rowOff>
    </xdr:to>
    <xdr:pic>
      <xdr:nvPicPr>
        <xdr:cNvPr id="3" name="image127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18974" y="30099000"/>
          <a:ext cx="1503948" cy="370973"/>
        </a:xfrm>
        <a:prstGeom prst="rect">
          <a:avLst/>
        </a:prstGeom>
      </xdr:spPr>
    </xdr:pic>
    <xdr:clientData/>
  </xdr:twoCellAnchor>
  <xdr:twoCellAnchor editAs="oneCell">
    <xdr:from>
      <xdr:col>0</xdr:col>
      <xdr:colOff>1413711</xdr:colOff>
      <xdr:row>152</xdr:row>
      <xdr:rowOff>40105</xdr:rowOff>
    </xdr:from>
    <xdr:to>
      <xdr:col>0</xdr:col>
      <xdr:colOff>3785767</xdr:colOff>
      <xdr:row>154</xdr:row>
      <xdr:rowOff>49685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3711" y="30981316"/>
          <a:ext cx="2372056" cy="390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8"/>
  <sheetViews>
    <sheetView tabSelected="1" view="pageBreakPreview" topLeftCell="A106" zoomScale="95" zoomScaleNormal="95" zoomScaleSheetLayoutView="95" zoomScalePageLayoutView="80" workbookViewId="0">
      <selection activeCell="A151" sqref="A151"/>
    </sheetView>
  </sheetViews>
  <sheetFormatPr defaultColWidth="41.7109375" defaultRowHeight="15"/>
  <cols>
    <col min="1" max="1" width="108" style="10" customWidth="1"/>
    <col min="2" max="2" width="36.42578125" style="10" customWidth="1"/>
    <col min="3" max="3" width="70.7109375" style="10" customWidth="1"/>
    <col min="4" max="4" width="41.7109375" style="11"/>
    <col min="5" max="1024" width="41.7109375" style="10"/>
  </cols>
  <sheetData>
    <row r="1" spans="1:3" ht="121.7" customHeight="1">
      <c r="A1" s="9" t="s">
        <v>0</v>
      </c>
      <c r="B1" s="9"/>
    </row>
    <row r="2" spans="1:3" s="10" customFormat="1">
      <c r="A2" s="8" t="s">
        <v>1</v>
      </c>
      <c r="B2" s="8"/>
      <c r="C2" s="11"/>
    </row>
    <row r="3" spans="1:3" s="10" customFormat="1">
      <c r="A3" s="8"/>
      <c r="B3" s="8"/>
      <c r="C3" s="11"/>
    </row>
    <row r="4" spans="1:3" s="10" customFormat="1">
      <c r="A4" s="8"/>
      <c r="B4" s="8"/>
      <c r="C4" s="11"/>
    </row>
    <row r="5" spans="1:3" s="10" customFormat="1">
      <c r="A5" s="8"/>
      <c r="B5" s="8"/>
      <c r="C5" s="11"/>
    </row>
    <row r="6" spans="1:3" s="10" customFormat="1">
      <c r="A6" s="8"/>
      <c r="B6" s="8"/>
      <c r="C6" s="11"/>
    </row>
    <row r="7" spans="1:3" s="10" customFormat="1">
      <c r="A7" s="8"/>
      <c r="B7" s="8"/>
      <c r="C7" s="12"/>
    </row>
    <row r="8" spans="1:3" s="10" customFormat="1" ht="23.25" customHeight="1">
      <c r="A8" s="7" t="s">
        <v>2</v>
      </c>
      <c r="B8" s="7"/>
      <c r="C8" s="12"/>
    </row>
    <row r="9" spans="1:3" s="10" customFormat="1" ht="23.25" customHeight="1">
      <c r="A9" s="7"/>
      <c r="B9" s="7"/>
      <c r="C9" s="12"/>
    </row>
    <row r="10" spans="1:3" s="10" customFormat="1">
      <c r="A10" s="6" t="s">
        <v>3</v>
      </c>
      <c r="B10" s="6"/>
      <c r="C10" s="11"/>
    </row>
    <row r="11" spans="1:3" s="10" customFormat="1">
      <c r="A11" s="13" t="s">
        <v>4</v>
      </c>
      <c r="B11" s="14"/>
      <c r="C11" s="11"/>
    </row>
    <row r="12" spans="1:3" s="10" customFormat="1">
      <c r="A12" s="5" t="s">
        <v>5</v>
      </c>
      <c r="B12" s="5"/>
      <c r="C12" s="15"/>
    </row>
    <row r="13" spans="1:3" s="10" customFormat="1">
      <c r="A13" s="16" t="s">
        <v>6</v>
      </c>
      <c r="B13" s="14"/>
      <c r="C13" s="11"/>
    </row>
    <row r="14" spans="1:3" s="10" customFormat="1">
      <c r="A14" s="5" t="s">
        <v>7</v>
      </c>
      <c r="B14" s="5"/>
      <c r="C14" s="17"/>
    </row>
    <row r="15" spans="1:3" s="10" customFormat="1">
      <c r="A15" s="16" t="s">
        <v>8</v>
      </c>
      <c r="B15" s="14"/>
      <c r="C15" s="11"/>
    </row>
    <row r="16" spans="1:3" s="10" customFormat="1">
      <c r="A16" s="18" t="s">
        <v>9</v>
      </c>
      <c r="B16" s="18"/>
      <c r="C16" s="15"/>
    </row>
    <row r="17" spans="1:3" s="10" customFormat="1">
      <c r="A17" s="5" t="s">
        <v>10</v>
      </c>
      <c r="B17" s="5"/>
      <c r="C17" s="17"/>
    </row>
    <row r="18" spans="1:3" s="10" customFormat="1" ht="13.9" customHeight="1">
      <c r="A18" s="16"/>
      <c r="B18" s="14"/>
      <c r="C18" s="17"/>
    </row>
    <row r="19" spans="1:3" s="22" customFormat="1">
      <c r="A19" s="19" t="s">
        <v>11</v>
      </c>
      <c r="B19" s="20"/>
      <c r="C19" s="21"/>
    </row>
    <row r="20" spans="1:3" s="22" customFormat="1">
      <c r="A20" s="19" t="s">
        <v>12</v>
      </c>
      <c r="B20" s="20"/>
      <c r="C20" s="21"/>
    </row>
    <row r="21" spans="1:3" s="22" customFormat="1">
      <c r="A21" s="19"/>
      <c r="B21" s="20"/>
      <c r="C21" s="21"/>
    </row>
    <row r="22" spans="1:3" s="10" customFormat="1" ht="26.25">
      <c r="A22" s="4" t="s">
        <v>13</v>
      </c>
      <c r="B22" s="4"/>
      <c r="C22" s="15"/>
    </row>
    <row r="23" spans="1:3" s="10" customFormat="1" ht="26.25">
      <c r="A23" s="23"/>
      <c r="B23" s="3" t="s">
        <v>14</v>
      </c>
      <c r="C23" s="15"/>
    </row>
    <row r="24" spans="1:3" s="10" customFormat="1" ht="14.25" customHeight="1">
      <c r="A24" s="24" t="s">
        <v>15</v>
      </c>
      <c r="B24" s="3"/>
      <c r="C24" s="25"/>
    </row>
    <row r="25" spans="1:3" s="10" customFormat="1">
      <c r="A25" s="26" t="s">
        <v>16</v>
      </c>
      <c r="B25" s="27"/>
      <c r="C25" s="28"/>
    </row>
    <row r="26" spans="1:3" s="10" customFormat="1">
      <c r="A26" s="29" t="s">
        <v>17</v>
      </c>
      <c r="B26" s="30">
        <v>0</v>
      </c>
      <c r="C26" s="31"/>
    </row>
    <row r="27" spans="1:3" s="10" customFormat="1">
      <c r="A27" s="29" t="s">
        <v>18</v>
      </c>
      <c r="B27" s="32"/>
      <c r="C27" s="31"/>
    </row>
    <row r="28" spans="1:3" s="10" customFormat="1">
      <c r="A28" s="33" t="s">
        <v>19</v>
      </c>
      <c r="B28" s="34">
        <v>1815</v>
      </c>
      <c r="C28" s="31"/>
    </row>
    <row r="29" spans="1:3" s="10" customFormat="1">
      <c r="A29" s="33" t="s">
        <v>20</v>
      </c>
      <c r="B29" s="34">
        <v>39522.980000000003</v>
      </c>
      <c r="C29" s="31"/>
    </row>
    <row r="30" spans="1:3" s="10" customFormat="1">
      <c r="A30" s="33" t="s">
        <v>21</v>
      </c>
      <c r="B30" s="32">
        <v>0</v>
      </c>
      <c r="C30" s="31"/>
    </row>
    <row r="31" spans="1:3" s="10" customFormat="1">
      <c r="A31" s="33" t="s">
        <v>22</v>
      </c>
      <c r="B31" s="32">
        <v>0</v>
      </c>
      <c r="C31" s="31"/>
    </row>
    <row r="32" spans="1:3" s="10" customFormat="1">
      <c r="A32" s="33" t="s">
        <v>23</v>
      </c>
      <c r="B32" s="32">
        <v>0</v>
      </c>
      <c r="C32" s="31"/>
    </row>
    <row r="33" spans="1:3" s="10" customFormat="1">
      <c r="A33" s="33" t="s">
        <v>24</v>
      </c>
      <c r="B33" s="34">
        <v>332.02</v>
      </c>
      <c r="C33" s="31"/>
    </row>
    <row r="34" spans="1:3" s="10" customFormat="1">
      <c r="A34" s="29" t="s">
        <v>25</v>
      </c>
      <c r="B34" s="32"/>
      <c r="C34" s="31"/>
    </row>
    <row r="35" spans="1:3" s="10" customFormat="1">
      <c r="A35" s="33" t="s">
        <v>26</v>
      </c>
      <c r="B35" s="34">
        <v>7458114.2400000002</v>
      </c>
      <c r="C35" s="31"/>
    </row>
    <row r="36" spans="1:3" s="10" customFormat="1">
      <c r="A36" s="33" t="s">
        <v>27</v>
      </c>
      <c r="B36" s="34">
        <v>475556.02</v>
      </c>
      <c r="C36" s="31"/>
    </row>
    <row r="37" spans="1:3" s="10" customFormat="1">
      <c r="A37" s="33" t="s">
        <v>28</v>
      </c>
      <c r="B37" s="35">
        <v>1681364.5</v>
      </c>
      <c r="C37" s="31"/>
    </row>
    <row r="38" spans="1:3" s="10" customFormat="1">
      <c r="A38" s="33" t="s">
        <v>29</v>
      </c>
      <c r="B38" s="34">
        <v>2554169.0299999998</v>
      </c>
      <c r="C38" s="31"/>
    </row>
    <row r="39" spans="1:3" s="10" customFormat="1">
      <c r="A39" s="33" t="s">
        <v>30</v>
      </c>
      <c r="B39" s="34">
        <v>2041215.59</v>
      </c>
      <c r="C39" s="31"/>
    </row>
    <row r="40" spans="1:3" s="10" customFormat="1">
      <c r="A40" s="33" t="s">
        <v>31</v>
      </c>
      <c r="B40" s="34">
        <v>1020718.19</v>
      </c>
      <c r="C40" s="31"/>
    </row>
    <row r="41" spans="1:3" s="10" customFormat="1">
      <c r="A41" s="33" t="s">
        <v>32</v>
      </c>
      <c r="B41" s="34">
        <v>107282890.11</v>
      </c>
      <c r="C41" s="31"/>
    </row>
    <row r="42" spans="1:3" s="10" customFormat="1">
      <c r="A42" s="36" t="s">
        <v>33</v>
      </c>
      <c r="B42" s="37">
        <f>SUM(B26:B41)</f>
        <v>122555697.67999999</v>
      </c>
      <c r="C42" s="31"/>
    </row>
    <row r="43" spans="1:3" s="10" customFormat="1">
      <c r="A43" s="38"/>
      <c r="B43" s="32"/>
      <c r="C43" s="31"/>
    </row>
    <row r="44" spans="1:3" s="10" customFormat="1">
      <c r="A44" s="26" t="s">
        <v>34</v>
      </c>
      <c r="B44" s="26"/>
      <c r="C44" s="25"/>
    </row>
    <row r="45" spans="1:3" s="10" customFormat="1">
      <c r="A45" s="39" t="s">
        <v>35</v>
      </c>
      <c r="B45" s="34">
        <v>11953237.41</v>
      </c>
      <c r="C45" s="40"/>
    </row>
    <row r="46" spans="1:3" s="42" customFormat="1">
      <c r="A46" s="39" t="s">
        <v>36</v>
      </c>
      <c r="B46" s="41">
        <v>0</v>
      </c>
      <c r="C46" s="40"/>
    </row>
    <row r="47" spans="1:3" s="42" customFormat="1">
      <c r="A47" s="13" t="s">
        <v>37</v>
      </c>
      <c r="B47" s="34">
        <v>0</v>
      </c>
      <c r="C47" s="40"/>
    </row>
    <row r="48" spans="1:3" s="42" customFormat="1">
      <c r="A48" s="33" t="s">
        <v>26</v>
      </c>
      <c r="B48" s="34">
        <v>3266.64</v>
      </c>
      <c r="C48" s="40"/>
    </row>
    <row r="49" spans="1:3" s="42" customFormat="1">
      <c r="A49" s="33" t="s">
        <v>27</v>
      </c>
      <c r="B49" s="43">
        <v>4057.51</v>
      </c>
      <c r="C49" s="40"/>
    </row>
    <row r="50" spans="1:3" s="42" customFormat="1">
      <c r="A50" s="33" t="s">
        <v>28</v>
      </c>
      <c r="B50" s="34">
        <v>14643.18</v>
      </c>
      <c r="C50" s="40"/>
    </row>
    <row r="51" spans="1:3" s="42" customFormat="1">
      <c r="A51" s="33" t="s">
        <v>29</v>
      </c>
      <c r="B51" s="34">
        <v>26184.26</v>
      </c>
      <c r="C51" s="40"/>
    </row>
    <row r="52" spans="1:3" s="42" customFormat="1">
      <c r="A52" s="33" t="s">
        <v>30</v>
      </c>
      <c r="B52" s="34">
        <v>20461.8</v>
      </c>
      <c r="C52" s="40"/>
    </row>
    <row r="53" spans="1:3" s="42" customFormat="1">
      <c r="A53" s="33" t="s">
        <v>31</v>
      </c>
      <c r="B53" s="34">
        <v>10503.71</v>
      </c>
      <c r="C53" s="40"/>
    </row>
    <row r="54" spans="1:3" s="42" customFormat="1">
      <c r="A54" s="33" t="s">
        <v>32</v>
      </c>
      <c r="B54" s="34">
        <v>1083463.1399999999</v>
      </c>
      <c r="C54" s="40"/>
    </row>
    <row r="55" spans="1:3" s="42" customFormat="1">
      <c r="A55" s="13" t="s">
        <v>38</v>
      </c>
      <c r="B55" s="41">
        <v>0</v>
      </c>
      <c r="C55" s="40"/>
    </row>
    <row r="56" spans="1:3" s="42" customFormat="1">
      <c r="A56" s="13" t="s">
        <v>39</v>
      </c>
      <c r="B56" s="34"/>
      <c r="C56" s="40"/>
    </row>
    <row r="57" spans="1:3" s="42" customFormat="1">
      <c r="A57" s="13" t="s">
        <v>40</v>
      </c>
      <c r="B57" s="34">
        <v>0</v>
      </c>
      <c r="C57" s="40"/>
    </row>
    <row r="58" spans="1:3" s="42" customFormat="1">
      <c r="A58" s="13" t="s">
        <v>41</v>
      </c>
      <c r="B58" s="34">
        <v>0</v>
      </c>
      <c r="C58" s="40"/>
    </row>
    <row r="59" spans="1:3" s="42" customFormat="1">
      <c r="A59" s="13" t="s">
        <v>42</v>
      </c>
      <c r="B59" s="34">
        <v>0</v>
      </c>
      <c r="C59" s="40"/>
    </row>
    <row r="60" spans="1:3" s="42" customFormat="1">
      <c r="A60" s="13" t="s">
        <v>43</v>
      </c>
      <c r="B60" s="34">
        <v>1510</v>
      </c>
      <c r="C60" s="40"/>
    </row>
    <row r="61" spans="1:3" s="42" customFormat="1">
      <c r="A61" s="13" t="s">
        <v>44</v>
      </c>
      <c r="B61" s="44">
        <v>6</v>
      </c>
      <c r="C61" s="40"/>
    </row>
    <row r="62" spans="1:3" s="42" customFormat="1">
      <c r="A62" s="45" t="s">
        <v>45</v>
      </c>
      <c r="B62" s="46">
        <v>13117333.65</v>
      </c>
      <c r="C62" s="47"/>
    </row>
    <row r="63" spans="1:3" s="42" customFormat="1">
      <c r="A63" s="48"/>
      <c r="B63" s="49"/>
      <c r="C63" s="47"/>
    </row>
    <row r="64" spans="1:3" s="42" customFormat="1">
      <c r="A64" s="50" t="s">
        <v>46</v>
      </c>
      <c r="B64" s="51"/>
      <c r="C64" s="47"/>
    </row>
    <row r="65" spans="1:3" s="42" customFormat="1">
      <c r="A65" s="39" t="s">
        <v>47</v>
      </c>
      <c r="B65" s="49"/>
      <c r="C65" s="47"/>
    </row>
    <row r="66" spans="1:3" s="42" customFormat="1">
      <c r="A66" s="33" t="s">
        <v>26</v>
      </c>
      <c r="B66" s="34">
        <v>6314198.6299999999</v>
      </c>
      <c r="C66" s="47"/>
    </row>
    <row r="67" spans="1:3" s="42" customFormat="1">
      <c r="A67" s="33" t="s">
        <v>27</v>
      </c>
      <c r="B67" s="49">
        <v>0</v>
      </c>
      <c r="C67" s="47"/>
    </row>
    <row r="68" spans="1:3" s="42" customFormat="1">
      <c r="A68" s="33" t="s">
        <v>28</v>
      </c>
      <c r="B68" s="34">
        <v>93595.520000000004</v>
      </c>
      <c r="C68" s="47"/>
    </row>
    <row r="69" spans="1:3" s="42" customFormat="1">
      <c r="A69" s="33" t="s">
        <v>29</v>
      </c>
      <c r="B69" s="34">
        <v>0</v>
      </c>
      <c r="C69" s="47"/>
    </row>
    <row r="70" spans="1:3" s="42" customFormat="1">
      <c r="A70" s="33" t="s">
        <v>30</v>
      </c>
      <c r="B70" s="34">
        <v>0</v>
      </c>
      <c r="C70" s="47"/>
    </row>
    <row r="71" spans="1:3" s="42" customFormat="1">
      <c r="A71" s="33" t="s">
        <v>31</v>
      </c>
      <c r="B71" s="34">
        <v>0</v>
      </c>
      <c r="C71" s="47"/>
    </row>
    <row r="72" spans="1:3" s="42" customFormat="1">
      <c r="A72" s="33" t="s">
        <v>32</v>
      </c>
      <c r="B72" s="34">
        <v>0</v>
      </c>
      <c r="C72" s="47"/>
    </row>
    <row r="73" spans="1:3" s="42" customFormat="1">
      <c r="A73" s="39" t="s">
        <v>48</v>
      </c>
      <c r="B73" s="41">
        <v>0</v>
      </c>
      <c r="C73" s="47"/>
    </row>
    <row r="74" spans="1:3" s="42" customFormat="1">
      <c r="A74" s="45" t="s">
        <v>49</v>
      </c>
      <c r="B74" s="52">
        <v>6407794.1500000004</v>
      </c>
      <c r="C74" s="47"/>
    </row>
    <row r="75" spans="1:3" s="56" customFormat="1">
      <c r="A75" s="53"/>
      <c r="B75" s="54"/>
      <c r="C75" s="55"/>
    </row>
    <row r="76" spans="1:3" s="42" customFormat="1">
      <c r="A76" s="57" t="s">
        <v>50</v>
      </c>
      <c r="B76" s="58"/>
      <c r="C76" s="59"/>
    </row>
    <row r="77" spans="1:3" s="42" customFormat="1">
      <c r="A77" s="60" t="s">
        <v>51</v>
      </c>
      <c r="B77" s="49"/>
      <c r="C77" s="59"/>
    </row>
    <row r="78" spans="1:3" s="42" customFormat="1">
      <c r="A78" s="33" t="s">
        <v>26</v>
      </c>
      <c r="B78" s="34">
        <v>0</v>
      </c>
      <c r="C78" s="59"/>
    </row>
    <row r="79" spans="1:3" s="42" customFormat="1">
      <c r="A79" s="33" t="s">
        <v>27</v>
      </c>
      <c r="B79" s="34">
        <v>4683730.42</v>
      </c>
      <c r="C79" s="59"/>
    </row>
    <row r="80" spans="1:3" s="42" customFormat="1">
      <c r="A80" s="33" t="s">
        <v>28</v>
      </c>
      <c r="B80" s="34">
        <v>0</v>
      </c>
      <c r="C80" s="59"/>
    </row>
    <row r="81" spans="1:3" s="42" customFormat="1">
      <c r="A81" s="33" t="s">
        <v>29</v>
      </c>
      <c r="B81" s="34">
        <v>0</v>
      </c>
      <c r="C81" s="59"/>
    </row>
    <row r="82" spans="1:3" s="42" customFormat="1">
      <c r="A82" s="33" t="s">
        <v>30</v>
      </c>
      <c r="B82" s="34">
        <v>0</v>
      </c>
      <c r="C82" s="59"/>
    </row>
    <row r="83" spans="1:3" s="42" customFormat="1">
      <c r="A83" s="33" t="s">
        <v>31</v>
      </c>
      <c r="B83" s="34">
        <v>0</v>
      </c>
      <c r="C83" s="59"/>
    </row>
    <row r="84" spans="1:3" s="42" customFormat="1">
      <c r="A84" s="33" t="s">
        <v>32</v>
      </c>
      <c r="B84" s="34">
        <v>0</v>
      </c>
      <c r="C84" s="59"/>
    </row>
    <row r="85" spans="1:3" s="42" customFormat="1">
      <c r="A85" s="53" t="s">
        <v>52</v>
      </c>
      <c r="B85" s="49"/>
      <c r="C85" s="59"/>
    </row>
    <row r="86" spans="1:3" s="42" customFormat="1">
      <c r="A86" s="13" t="s">
        <v>53</v>
      </c>
      <c r="B86" s="49">
        <v>0</v>
      </c>
      <c r="C86" s="59"/>
    </row>
    <row r="87" spans="1:3" s="42" customFormat="1">
      <c r="A87" s="53" t="s">
        <v>54</v>
      </c>
      <c r="B87" s="49">
        <v>0</v>
      </c>
      <c r="C87" s="59"/>
    </row>
    <row r="88" spans="1:3" s="42" customFormat="1">
      <c r="A88" s="50" t="s">
        <v>55</v>
      </c>
      <c r="B88" s="61">
        <v>4683730.42</v>
      </c>
      <c r="C88" s="59"/>
    </row>
    <row r="89" spans="1:3" s="56" customFormat="1">
      <c r="A89" s="53"/>
      <c r="B89" s="54"/>
      <c r="C89" s="55"/>
    </row>
    <row r="90" spans="1:3" s="42" customFormat="1">
      <c r="A90" s="50" t="s">
        <v>56</v>
      </c>
      <c r="B90" s="62"/>
      <c r="C90" s="59"/>
    </row>
    <row r="91" spans="1:3" s="42" customFormat="1">
      <c r="A91" s="50" t="s">
        <v>57</v>
      </c>
      <c r="B91" s="50"/>
      <c r="C91" s="25"/>
    </row>
    <row r="92" spans="1:3" s="42" customFormat="1">
      <c r="A92" s="63" t="s">
        <v>58</v>
      </c>
      <c r="B92" s="34">
        <v>676934.16</v>
      </c>
      <c r="C92" s="40"/>
    </row>
    <row r="93" spans="1:3" s="42" customFormat="1">
      <c r="A93" s="64" t="s">
        <v>59</v>
      </c>
      <c r="B93" s="34">
        <v>3961951.06</v>
      </c>
      <c r="C93" s="40"/>
    </row>
    <row r="94" spans="1:3" s="42" customFormat="1">
      <c r="A94" s="64" t="s">
        <v>60</v>
      </c>
      <c r="B94" s="34">
        <v>1233240.54</v>
      </c>
      <c r="C94" s="40"/>
    </row>
    <row r="95" spans="1:3" s="42" customFormat="1">
      <c r="A95" s="63" t="s">
        <v>61</v>
      </c>
      <c r="B95" s="41">
        <v>0</v>
      </c>
      <c r="C95" s="40"/>
    </row>
    <row r="96" spans="1:3" s="42" customFormat="1">
      <c r="A96" s="63" t="s">
        <v>62</v>
      </c>
      <c r="B96" s="34">
        <v>355885.48</v>
      </c>
      <c r="C96" s="40"/>
    </row>
    <row r="97" spans="1:3" s="42" customFormat="1">
      <c r="A97" s="63" t="s">
        <v>63</v>
      </c>
      <c r="B97" s="34">
        <v>372655.6</v>
      </c>
      <c r="C97" s="40"/>
    </row>
    <row r="98" spans="1:3" s="42" customFormat="1" ht="30">
      <c r="A98" s="63" t="s">
        <v>64</v>
      </c>
      <c r="B98" s="65">
        <v>0</v>
      </c>
      <c r="C98" s="40"/>
    </row>
    <row r="99" spans="1:3" s="42" customFormat="1">
      <c r="A99" s="60" t="s">
        <v>65</v>
      </c>
      <c r="B99" s="41">
        <v>0</v>
      </c>
      <c r="C99" s="40"/>
    </row>
    <row r="100" spans="1:3" s="42" customFormat="1">
      <c r="A100" s="60" t="s">
        <v>66</v>
      </c>
      <c r="B100" s="34">
        <v>32181.68</v>
      </c>
      <c r="C100" s="40"/>
    </row>
    <row r="101" spans="1:3" s="42" customFormat="1">
      <c r="A101" s="60" t="s">
        <v>67</v>
      </c>
      <c r="B101" s="34">
        <v>45353.26</v>
      </c>
      <c r="C101" s="40"/>
    </row>
    <row r="102" spans="1:3" s="42" customFormat="1">
      <c r="A102" s="60" t="s">
        <v>68</v>
      </c>
      <c r="B102" s="34">
        <v>2200</v>
      </c>
      <c r="C102" s="40"/>
    </row>
    <row r="103" spans="1:3" s="42" customFormat="1">
      <c r="A103" s="60" t="s">
        <v>69</v>
      </c>
      <c r="B103" s="44">
        <v>0</v>
      </c>
      <c r="C103" s="40"/>
    </row>
    <row r="104" spans="1:3" s="42" customFormat="1">
      <c r="A104" s="60" t="s">
        <v>70</v>
      </c>
      <c r="B104" s="44">
        <v>4810.8</v>
      </c>
      <c r="C104" s="40"/>
    </row>
    <row r="105" spans="1:3" s="42" customFormat="1">
      <c r="A105" s="60" t="s">
        <v>43</v>
      </c>
      <c r="B105" s="44">
        <v>1510</v>
      </c>
      <c r="C105" s="40"/>
    </row>
    <row r="106" spans="1:3" s="42" customFormat="1">
      <c r="A106" s="60" t="s">
        <v>71</v>
      </c>
      <c r="B106" s="41">
        <v>1073.47</v>
      </c>
      <c r="C106" s="40"/>
    </row>
    <row r="107" spans="1:3" s="42" customFormat="1">
      <c r="A107" s="53" t="s">
        <v>72</v>
      </c>
      <c r="B107" s="66">
        <f>SUM(B92:B104)</f>
        <v>6685212.5799999991</v>
      </c>
      <c r="C107" s="40"/>
    </row>
    <row r="108" spans="1:3" s="42" customFormat="1">
      <c r="A108" s="53"/>
      <c r="B108" s="65"/>
      <c r="C108" s="40"/>
    </row>
    <row r="109" spans="1:3" s="42" customFormat="1">
      <c r="A109" s="50" t="s">
        <v>73</v>
      </c>
      <c r="B109" s="50"/>
      <c r="C109" s="47"/>
    </row>
    <row r="110" spans="1:3" s="42" customFormat="1">
      <c r="A110" s="63" t="s">
        <v>74</v>
      </c>
      <c r="B110" s="41">
        <v>0</v>
      </c>
      <c r="C110" s="47"/>
    </row>
    <row r="111" spans="1:3" s="42" customFormat="1">
      <c r="A111" s="63" t="s">
        <v>75</v>
      </c>
      <c r="B111" s="41">
        <v>0</v>
      </c>
      <c r="C111" s="47"/>
    </row>
    <row r="112" spans="1:3" s="42" customFormat="1">
      <c r="A112" s="60" t="s">
        <v>76</v>
      </c>
      <c r="B112" s="65">
        <v>0</v>
      </c>
      <c r="C112" s="47"/>
    </row>
    <row r="113" spans="1:3" s="42" customFormat="1">
      <c r="A113" s="60" t="s">
        <v>77</v>
      </c>
      <c r="B113" s="65">
        <v>0</v>
      </c>
      <c r="C113" s="47"/>
    </row>
    <row r="114" spans="1:3" s="42" customFormat="1">
      <c r="A114" s="53" t="s">
        <v>78</v>
      </c>
      <c r="B114" s="46">
        <f>B110+B111+B112+B113</f>
        <v>0</v>
      </c>
      <c r="C114" s="59"/>
    </row>
    <row r="115" spans="1:3" s="42" customFormat="1" ht="14.25" customHeight="1">
      <c r="A115" s="53" t="s">
        <v>79</v>
      </c>
      <c r="B115" s="46">
        <f>B107+B114</f>
        <v>6685212.5799999991</v>
      </c>
      <c r="C115" s="59"/>
    </row>
    <row r="116" spans="1:3" s="42" customFormat="1">
      <c r="A116" s="53"/>
      <c r="B116" s="49"/>
      <c r="C116" s="59"/>
    </row>
    <row r="117" spans="1:3" s="42" customFormat="1">
      <c r="A117" s="57" t="s">
        <v>80</v>
      </c>
      <c r="B117" s="58"/>
      <c r="C117" s="59"/>
    </row>
    <row r="118" spans="1:3" s="42" customFormat="1">
      <c r="A118" s="63" t="s">
        <v>81</v>
      </c>
      <c r="B118" s="67">
        <v>0</v>
      </c>
      <c r="C118" s="47"/>
    </row>
    <row r="119" spans="1:3" s="42" customFormat="1">
      <c r="A119" s="63" t="s">
        <v>82</v>
      </c>
      <c r="B119" s="68">
        <v>0</v>
      </c>
      <c r="C119" s="11"/>
    </row>
    <row r="120" spans="1:3" s="42" customFormat="1">
      <c r="A120" s="69" t="s">
        <v>83</v>
      </c>
      <c r="B120" s="70"/>
      <c r="C120" s="11"/>
    </row>
    <row r="121" spans="1:3" s="72" customFormat="1">
      <c r="A121" s="2"/>
      <c r="B121" s="2"/>
      <c r="C121" s="71"/>
    </row>
    <row r="122" spans="1:3" s="42" customFormat="1">
      <c r="A122" s="26" t="s">
        <v>84</v>
      </c>
      <c r="B122" s="73"/>
      <c r="C122" s="31"/>
    </row>
    <row r="123" spans="1:3" s="42" customFormat="1">
      <c r="A123" s="29" t="s">
        <v>85</v>
      </c>
      <c r="B123" s="30">
        <v>0</v>
      </c>
      <c r="C123" s="31"/>
    </row>
    <row r="124" spans="1:3" s="42" customFormat="1">
      <c r="A124" s="74" t="s">
        <v>86</v>
      </c>
      <c r="B124" s="75"/>
      <c r="C124" s="31"/>
    </row>
    <row r="125" spans="1:3" s="42" customFormat="1">
      <c r="A125" s="76" t="s">
        <v>19</v>
      </c>
      <c r="B125" s="77">
        <v>6993952.5599999996</v>
      </c>
      <c r="C125" s="31"/>
    </row>
    <row r="126" spans="1:3" s="42" customFormat="1">
      <c r="A126" s="76" t="s">
        <v>20</v>
      </c>
      <c r="B126" s="34">
        <v>39473.980000000003</v>
      </c>
      <c r="C126" s="31"/>
    </row>
    <row r="127" spans="1:3" s="42" customFormat="1">
      <c r="A127" s="76" t="s">
        <v>21</v>
      </c>
      <c r="B127" s="30">
        <v>0</v>
      </c>
      <c r="C127" s="31"/>
    </row>
    <row r="128" spans="1:3" s="42" customFormat="1">
      <c r="A128" s="76" t="s">
        <v>87</v>
      </c>
      <c r="B128" s="30">
        <v>0</v>
      </c>
      <c r="C128" s="31"/>
    </row>
    <row r="129" spans="1:4" s="42" customFormat="1">
      <c r="A129" s="76" t="s">
        <v>88</v>
      </c>
      <c r="B129" s="34">
        <v>332.02</v>
      </c>
      <c r="C129" s="31"/>
    </row>
    <row r="130" spans="1:4" s="42" customFormat="1">
      <c r="A130" s="74" t="s">
        <v>89</v>
      </c>
      <c r="B130" s="75"/>
      <c r="C130" s="31"/>
    </row>
    <row r="131" spans="1:4" s="42" customFormat="1">
      <c r="A131" s="33" t="s">
        <v>26</v>
      </c>
      <c r="B131" s="34">
        <v>5829985.0599999996</v>
      </c>
      <c r="C131" s="31"/>
    </row>
    <row r="132" spans="1:4" s="42" customFormat="1">
      <c r="A132" s="78" t="s">
        <v>27</v>
      </c>
      <c r="B132" s="34">
        <v>479613.53</v>
      </c>
      <c r="C132" s="31"/>
    </row>
    <row r="133" spans="1:4" s="42" customFormat="1">
      <c r="A133" s="33" t="s">
        <v>28</v>
      </c>
      <c r="B133" s="34">
        <v>1602266.3</v>
      </c>
      <c r="C133" s="31"/>
    </row>
    <row r="134" spans="1:4" s="42" customFormat="1">
      <c r="A134" s="33" t="s">
        <v>29</v>
      </c>
      <c r="B134" s="34">
        <v>2580353.29</v>
      </c>
      <c r="C134" s="31"/>
    </row>
    <row r="135" spans="1:4" s="42" customFormat="1">
      <c r="A135" s="33" t="s">
        <v>30</v>
      </c>
      <c r="B135" s="34">
        <v>2061677.39</v>
      </c>
      <c r="C135" s="31"/>
    </row>
    <row r="136" spans="1:4" s="42" customFormat="1">
      <c r="A136" s="33" t="s">
        <v>31</v>
      </c>
      <c r="B136" s="34">
        <v>1031221.9</v>
      </c>
      <c r="C136" s="31"/>
    </row>
    <row r="137" spans="1:4" s="42" customFormat="1">
      <c r="A137" s="76" t="s">
        <v>90</v>
      </c>
      <c r="B137" s="34">
        <v>108366353.25</v>
      </c>
      <c r="C137" s="31"/>
    </row>
    <row r="138" spans="1:4" s="42" customFormat="1">
      <c r="A138" s="69" t="s">
        <v>91</v>
      </c>
      <c r="B138" s="79">
        <v>128985229.28</v>
      </c>
      <c r="C138" s="31"/>
    </row>
    <row r="139" spans="1:4" s="42" customFormat="1">
      <c r="A139" s="80" t="s">
        <v>92</v>
      </c>
      <c r="B139" s="81"/>
      <c r="C139" s="17"/>
      <c r="D139" s="11"/>
    </row>
    <row r="140" spans="1:4" s="42" customFormat="1">
      <c r="A140" s="82" t="s">
        <v>93</v>
      </c>
      <c r="B140" s="83"/>
      <c r="C140" s="17"/>
      <c r="D140" s="11"/>
    </row>
    <row r="141" spans="1:4" s="42" customFormat="1">
      <c r="A141" s="84" t="s">
        <v>94</v>
      </c>
      <c r="B141" s="79">
        <v>0</v>
      </c>
      <c r="C141" s="17"/>
      <c r="D141" s="11"/>
    </row>
    <row r="142" spans="1:4" s="42" customFormat="1">
      <c r="A142" s="84" t="s">
        <v>95</v>
      </c>
      <c r="B142" s="79">
        <v>0</v>
      </c>
      <c r="C142" s="17"/>
      <c r="D142" s="11"/>
    </row>
    <row r="143" spans="1:4" s="42" customFormat="1">
      <c r="A143" s="84" t="s">
        <v>96</v>
      </c>
      <c r="B143" s="79">
        <v>0</v>
      </c>
      <c r="C143" s="17"/>
      <c r="D143" s="11"/>
    </row>
    <row r="144" spans="1:4" s="42" customFormat="1">
      <c r="A144" s="82" t="s">
        <v>97</v>
      </c>
      <c r="B144" s="85">
        <f>B141+B142+B143</f>
        <v>0</v>
      </c>
      <c r="C144" s="10"/>
      <c r="D144" s="11"/>
    </row>
    <row r="145" spans="1:4" s="42" customFormat="1">
      <c r="A145" s="1" t="s">
        <v>98</v>
      </c>
      <c r="B145" s="1"/>
      <c r="C145" s="10"/>
      <c r="D145" s="11"/>
    </row>
    <row r="146" spans="1:4" s="42" customFormat="1">
      <c r="A146" s="1"/>
      <c r="B146" s="1"/>
      <c r="C146" s="10"/>
      <c r="D146" s="11"/>
    </row>
    <row r="147" spans="1:4" s="42" customFormat="1">
      <c r="A147" s="1"/>
      <c r="B147" s="1"/>
      <c r="C147" s="10"/>
      <c r="D147" s="11"/>
    </row>
    <row r="148" spans="1:4">
      <c r="A148" s="42" t="s">
        <v>99</v>
      </c>
      <c r="B148" s="42"/>
    </row>
    <row r="149" spans="1:4">
      <c r="A149" s="42"/>
      <c r="B149" s="42"/>
    </row>
    <row r="150" spans="1:4">
      <c r="A150" s="42"/>
      <c r="B150" s="42"/>
    </row>
    <row r="151" spans="1:4">
      <c r="A151" s="42"/>
      <c r="B151" s="42"/>
    </row>
    <row r="152" spans="1:4">
      <c r="A152" s="42"/>
      <c r="B152" s="42"/>
    </row>
    <row r="153" spans="1:4">
      <c r="A153" s="42" t="s">
        <v>100</v>
      </c>
      <c r="B153" s="42" t="s">
        <v>101</v>
      </c>
    </row>
    <row r="154" spans="1:4">
      <c r="A154" s="42"/>
      <c r="B154" s="42"/>
    </row>
    <row r="155" spans="1:4">
      <c r="A155" s="42"/>
      <c r="B155" s="42"/>
    </row>
    <row r="156" spans="1:4">
      <c r="A156" s="42"/>
      <c r="B156" s="42"/>
    </row>
    <row r="157" spans="1:4">
      <c r="A157" s="42"/>
      <c r="B157" s="42"/>
    </row>
    <row r="158" spans="1:4" s="42" customFormat="1">
      <c r="A158" s="10"/>
      <c r="B158" s="10"/>
      <c r="C158" s="10"/>
      <c r="D158" s="11"/>
    </row>
  </sheetData>
  <mergeCells count="11">
    <mergeCell ref="A145:B147"/>
    <mergeCell ref="A14:B14"/>
    <mergeCell ref="A17:B17"/>
    <mergeCell ref="A22:B22"/>
    <mergeCell ref="B23:B24"/>
    <mergeCell ref="A121:B121"/>
    <mergeCell ref="A1:B1"/>
    <mergeCell ref="A2:B7"/>
    <mergeCell ref="A8:B9"/>
    <mergeCell ref="A10:B10"/>
    <mergeCell ref="A12:B12"/>
  </mergeCells>
  <pageMargins left="0.78749999999999998" right="0.78749999999999998" top="1.05277777777778" bottom="1.05277777777778" header="0.78749999999999998" footer="0.78749999999999998"/>
  <pageSetup paperSize="9" scale="25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06.2022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tesouraria</cp:lastModifiedBy>
  <cp:revision>53</cp:revision>
  <cp:lastPrinted>2021-10-21T14:05:25Z</cp:lastPrinted>
  <dcterms:created xsi:type="dcterms:W3CDTF">2021-09-23T15:15:02Z</dcterms:created>
  <dcterms:modified xsi:type="dcterms:W3CDTF">2022-07-29T16:42:24Z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