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2\07-2022-TRANSPARENCIA-JULHO-IMED-FORMOSA\"/>
    </mc:Choice>
  </mc:AlternateContent>
  <xr:revisionPtr revIDLastSave="0" documentId="8_{6004A8B3-0B5C-4CDA-B08D-4A5A5081E0C0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7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5" i="1" l="1"/>
  <c r="B114" i="1"/>
  <c r="B107" i="1"/>
  <c r="B115" i="1" s="1"/>
  <c r="B42" i="1"/>
</calcChain>
</file>

<file path=xl/sharedStrings.xml><?xml version="1.0" encoding="utf-8"?>
<sst xmlns="http://schemas.openxmlformats.org/spreadsheetml/2006/main" count="134" uniqueCount="102">
  <si>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</si>
  <si>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</si>
  <si>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</si>
  <si>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</si>
  <si>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</si>
  <si>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</si>
  <si>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</si>
  <si>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</si>
  <si>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</si>
  <si>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050/2022</t>
  </si>
  <si>
    <t>VIGÊNCIA DO CONTRATO DE GESTÃO/TERMO ADITIVO:                                                             INÍCIO 01/08/2022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</si>
  <si>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</si>
  <si>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</si>
  <si>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</si>
  <si>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</si>
  <si>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>Competência: JULHO /2022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</si>
  <si>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</si>
  <si>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</si>
  <si>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</si>
  <si>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</si>
  <si>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</si>
  <si>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</si>
  <si>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</si>
  <si>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</si>
  <si>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</si>
  <si>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</si>
  <si>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</si>
  <si>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</si>
  <si>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</t>
  </si>
  <si>
    <t>C.E.F  AG: 3009  APLIC: 1601-4 SAFIRA</t>
  </si>
  <si>
    <t>C.E.F  AG: 3009  APLIC: 1601-4 TURQUEZA</t>
  </si>
  <si>
    <t>C.E.F  AG: 3009  APLIC: 1601-4 TOPAZIO</t>
  </si>
  <si>
    <t>XP FUNDO DE INVESTIMENTOS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</si>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</sst>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 applyProtection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 applyProtection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1716120</xdr:colOff>
      <xdr:row>0</xdr:row>
      <xdr:rowOff>1238760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840" cy="988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1223210</xdr:colOff>
      <xdr:row>153</xdr:row>
      <xdr:rowOff>70184</xdr:rowOff>
    </xdr:from>
    <xdr:to>
      <xdr:col>0</xdr:col>
      <xdr:colOff>3995372</xdr:colOff>
      <xdr:row>156</xdr:row>
      <xdr:rowOff>70264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210" y="30820895"/>
          <a:ext cx="2772162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1253290</xdr:colOff>
      <xdr:row>149</xdr:row>
      <xdr:rowOff>90237</xdr:rowOff>
    </xdr:from>
    <xdr:to>
      <xdr:col>0</xdr:col>
      <xdr:colOff>2515352</xdr:colOff>
      <xdr:row>151</xdr:row>
      <xdr:rowOff>137861</xdr:rowOff>
    </xdr:to>
    <xdr:pic>
      <xdr:nvPicPr>
        <xdr:cNvPr id="4" name="image127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3290" y="30459948"/>
          <a:ext cx="1262062" cy="4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54"/>
  <sheetViews>
    <sheetView tabSelected="1" view="pageBreakPreview" topLeftCell="A2" zoomScale="95" zoomScaleNormal="95" zoomScaleSheetLayoutView="95" zoomScalePageLayoutView="80" workbookViewId="0">
      <selection activeCell="A152" sqref="A152"/>
    </sheetView>
  </sheetViews>
  <sheetFormatPr defaultColWidth="41.7109375" defaultRowHeight="15"/>
  <cols>
    <col min="1" max="1" width="108" style="1" customWidth="1"/>
    <col min="2" max="2" width="36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7" customHeight="1">
      <c r="A1" s="82" t="s">
        <v>0</v>
      </c>
      <c r="B1" s="82"/>
    </row>
    <row r="2" spans="1:3" s="1" customFormat="1">
      <c r="A2" s="83" t="s">
        <v>1</v>
      </c>
      <c r="B2" s="83"/>
      <c r="C2" s="2"/>
    </row>
    <row r="3" spans="1:3" s="1" customFormat="1">
      <c r="A3" s="83"/>
      <c r="B3" s="83"/>
      <c r="C3" s="2"/>
    </row>
    <row r="4" spans="1:3" s="1" customFormat="1">
      <c r="A4" s="83"/>
      <c r="B4" s="83"/>
      <c r="C4" s="2"/>
    </row>
    <row r="5" spans="1:3" s="1" customFormat="1">
      <c r="A5" s="83"/>
      <c r="B5" s="83"/>
      <c r="C5" s="2"/>
    </row>
    <row r="6" spans="1:3" s="1" customFormat="1">
      <c r="A6" s="83"/>
      <c r="B6" s="83"/>
      <c r="C6" s="2"/>
    </row>
    <row r="7" spans="1:3" s="1" customFormat="1">
      <c r="A7" s="83"/>
      <c r="B7" s="83"/>
      <c r="C7" s="3"/>
    </row>
    <row r="8" spans="1:3" s="1" customFormat="1" ht="23.25" customHeight="1">
      <c r="A8" s="84" t="s">
        <v>2</v>
      </c>
      <c r="B8" s="84"/>
      <c r="C8" s="3"/>
    </row>
    <row r="9" spans="1:3" s="1" customFormat="1" ht="23.25" customHeight="1">
      <c r="A9" s="84"/>
      <c r="B9" s="84"/>
      <c r="C9" s="3"/>
    </row>
    <row r="10" spans="1:3" s="1" customFormat="1">
      <c r="A10" s="85" t="s">
        <v>3</v>
      </c>
      <c r="B10" s="85"/>
      <c r="C10" s="2"/>
    </row>
    <row r="11" spans="1:3" s="1" customFormat="1">
      <c r="A11" s="4" t="s">
        <v>4</v>
      </c>
      <c r="B11" s="5"/>
      <c r="C11" s="2"/>
    </row>
    <row r="12" spans="1:3" s="1" customFormat="1">
      <c r="A12" s="78" t="s">
        <v>5</v>
      </c>
      <c r="B12" s="78"/>
      <c r="C12" s="6"/>
    </row>
    <row r="13" spans="1:3" s="1" customFormat="1">
      <c r="A13" s="7" t="s">
        <v>6</v>
      </c>
      <c r="B13" s="5"/>
      <c r="C13" s="2"/>
    </row>
    <row r="14" spans="1:3" s="1" customFormat="1">
      <c r="A14" s="78" t="s">
        <v>7</v>
      </c>
      <c r="B14" s="78"/>
      <c r="C14" s="8"/>
    </row>
    <row r="15" spans="1:3" s="1" customFormat="1">
      <c r="A15" s="7" t="s">
        <v>8</v>
      </c>
      <c r="B15" s="5"/>
      <c r="C15" s="2"/>
    </row>
    <row r="16" spans="1:3" s="1" customFormat="1">
      <c r="A16" s="9" t="s">
        <v>9</v>
      </c>
      <c r="B16" s="9"/>
      <c r="C16" s="6"/>
    </row>
    <row r="17" spans="1:3" s="1" customFormat="1">
      <c r="A17" s="78" t="s">
        <v>10</v>
      </c>
      <c r="B17" s="78"/>
      <c r="C17" s="8"/>
    </row>
    <row r="18" spans="1:3" s="1" customFormat="1" ht="13.9" customHeight="1">
      <c r="A18" s="7"/>
      <c r="B18" s="5"/>
      <c r="C18" s="8"/>
    </row>
    <row r="19" spans="1:3" s="13" customFormat="1">
      <c r="A19" s="10" t="s">
        <v>11</v>
      </c>
      <c r="B19" s="11"/>
      <c r="C19" s="12"/>
    </row>
    <row r="20" spans="1:3" s="13" customFormat="1">
      <c r="A20" s="10" t="s">
        <v>12</v>
      </c>
      <c r="B20" s="11"/>
      <c r="C20" s="12"/>
    </row>
    <row r="21" spans="1:3" s="13" customFormat="1">
      <c r="A21" s="10"/>
      <c r="B21" s="11"/>
      <c r="C21" s="12"/>
    </row>
    <row r="22" spans="1:3" s="1" customFormat="1" ht="26.25">
      <c r="A22" s="79" t="s">
        <v>13</v>
      </c>
      <c r="B22" s="79"/>
      <c r="C22" s="6"/>
    </row>
    <row r="23" spans="1:3" s="1" customFormat="1" ht="26.25">
      <c r="A23" s="14"/>
      <c r="B23" s="80" t="s">
        <v>14</v>
      </c>
      <c r="C23" s="6"/>
    </row>
    <row r="24" spans="1:3" s="1" customFormat="1" ht="14.25" customHeight="1">
      <c r="A24" s="15" t="s">
        <v>15</v>
      </c>
      <c r="B24" s="80"/>
      <c r="C24" s="16"/>
    </row>
    <row r="25" spans="1:3" s="1" customFormat="1">
      <c r="A25" s="17" t="s">
        <v>16</v>
      </c>
      <c r="B25" s="18"/>
      <c r="C25" s="19"/>
    </row>
    <row r="26" spans="1:3" s="1" customFormat="1">
      <c r="A26" s="20" t="s">
        <v>17</v>
      </c>
      <c r="B26" s="21">
        <v>0</v>
      </c>
      <c r="C26" s="22"/>
    </row>
    <row r="27" spans="1:3" s="1" customFormat="1">
      <c r="A27" s="20" t="s">
        <v>18</v>
      </c>
      <c r="B27" s="23"/>
      <c r="C27" s="22"/>
    </row>
    <row r="28" spans="1:3" s="1" customFormat="1">
      <c r="A28" s="24" t="s">
        <v>19</v>
      </c>
      <c r="B28" s="25">
        <v>6993952.5599999996</v>
      </c>
      <c r="C28" s="22"/>
    </row>
    <row r="29" spans="1:3" s="1" customFormat="1">
      <c r="A29" s="24" t="s">
        <v>20</v>
      </c>
      <c r="B29" s="25">
        <v>39473.980000000003</v>
      </c>
      <c r="C29" s="22"/>
    </row>
    <row r="30" spans="1:3" s="1" customFormat="1">
      <c r="A30" s="24" t="s">
        <v>21</v>
      </c>
      <c r="B30" s="23">
        <v>0</v>
      </c>
      <c r="C30" s="22"/>
    </row>
    <row r="31" spans="1:3" s="1" customFormat="1">
      <c r="A31" s="24" t="s">
        <v>22</v>
      </c>
      <c r="B31" s="23">
        <v>0</v>
      </c>
      <c r="C31" s="22"/>
    </row>
    <row r="32" spans="1:3" s="1" customFormat="1">
      <c r="A32" s="24" t="s">
        <v>23</v>
      </c>
      <c r="B32" s="23">
        <v>0</v>
      </c>
      <c r="C32" s="22"/>
    </row>
    <row r="33" spans="1:3" s="1" customFormat="1">
      <c r="A33" s="24" t="s">
        <v>24</v>
      </c>
      <c r="B33" s="25">
        <v>332.02</v>
      </c>
      <c r="C33" s="22"/>
    </row>
    <row r="34" spans="1:3" s="1" customFormat="1">
      <c r="A34" s="20" t="s">
        <v>25</v>
      </c>
      <c r="B34" s="23"/>
      <c r="C34" s="22"/>
    </row>
    <row r="35" spans="1:3" s="1" customFormat="1">
      <c r="A35" s="24" t="s">
        <v>26</v>
      </c>
      <c r="B35" s="25">
        <v>5829985.0599999996</v>
      </c>
      <c r="C35" s="22"/>
    </row>
    <row r="36" spans="1:3" s="1" customFormat="1">
      <c r="A36" s="24" t="s">
        <v>27</v>
      </c>
      <c r="B36" s="25">
        <v>479613.53</v>
      </c>
      <c r="C36" s="22"/>
    </row>
    <row r="37" spans="1:3" s="1" customFormat="1">
      <c r="A37" s="24" t="s">
        <v>28</v>
      </c>
      <c r="B37" s="26">
        <v>1602266.3</v>
      </c>
      <c r="C37" s="22"/>
    </row>
    <row r="38" spans="1:3" s="1" customFormat="1">
      <c r="A38" s="24" t="s">
        <v>29</v>
      </c>
      <c r="B38" s="25">
        <v>2580353.29</v>
      </c>
      <c r="C38" s="22"/>
    </row>
    <row r="39" spans="1:3" s="1" customFormat="1">
      <c r="A39" s="24" t="s">
        <v>30</v>
      </c>
      <c r="B39" s="25">
        <v>2061677.39</v>
      </c>
      <c r="C39" s="22"/>
    </row>
    <row r="40" spans="1:3" s="1" customFormat="1">
      <c r="A40" s="24" t="s">
        <v>31</v>
      </c>
      <c r="B40" s="25">
        <v>1031221.9</v>
      </c>
      <c r="C40" s="22"/>
    </row>
    <row r="41" spans="1:3" s="1" customFormat="1">
      <c r="A41" s="24" t="s">
        <v>32</v>
      </c>
      <c r="B41" s="25">
        <v>108366021.23</v>
      </c>
      <c r="C41" s="22"/>
    </row>
    <row r="42" spans="1:3" s="1" customFormat="1">
      <c r="A42" s="27" t="s">
        <v>33</v>
      </c>
      <c r="B42" s="28">
        <f>SUM(B26:B41)</f>
        <v>128984897.26000001</v>
      </c>
      <c r="C42" s="22"/>
    </row>
    <row r="43" spans="1:3" s="1" customFormat="1">
      <c r="A43" s="29"/>
      <c r="B43" s="23"/>
      <c r="C43" s="22"/>
    </row>
    <row r="44" spans="1:3" s="1" customFormat="1">
      <c r="A44" s="17" t="s">
        <v>34</v>
      </c>
      <c r="B44" s="17"/>
      <c r="C44" s="16"/>
    </row>
    <row r="45" spans="1:3" s="1" customFormat="1">
      <c r="A45" s="30" t="s">
        <v>35</v>
      </c>
      <c r="B45" s="25">
        <v>0</v>
      </c>
      <c r="C45" s="31"/>
    </row>
    <row r="46" spans="1:3" s="33" customFormat="1">
      <c r="A46" s="30" t="s">
        <v>36</v>
      </c>
      <c r="B46" s="32">
        <v>0</v>
      </c>
      <c r="C46" s="31"/>
    </row>
    <row r="47" spans="1:3" s="33" customFormat="1">
      <c r="A47" s="4" t="s">
        <v>37</v>
      </c>
      <c r="B47" s="25">
        <v>0</v>
      </c>
      <c r="C47" s="31"/>
    </row>
    <row r="48" spans="1:3" s="33" customFormat="1">
      <c r="A48" s="24" t="s">
        <v>26</v>
      </c>
      <c r="B48" s="25">
        <v>2079.34</v>
      </c>
      <c r="C48" s="31"/>
    </row>
    <row r="49" spans="1:3" s="33" customFormat="1">
      <c r="A49" s="24" t="s">
        <v>27</v>
      </c>
      <c r="B49" s="34">
        <v>4405.2700000000004</v>
      </c>
      <c r="C49" s="31"/>
    </row>
    <row r="50" spans="1:3" s="33" customFormat="1">
      <c r="A50" s="24" t="s">
        <v>28</v>
      </c>
      <c r="B50" s="25">
        <v>12654.15</v>
      </c>
      <c r="C50" s="31"/>
    </row>
    <row r="51" spans="1:3" s="33" customFormat="1">
      <c r="A51" s="24" t="s">
        <v>29</v>
      </c>
      <c r="B51" s="25">
        <v>26666.33</v>
      </c>
      <c r="C51" s="31"/>
    </row>
    <row r="52" spans="1:3" s="33" customFormat="1">
      <c r="A52" s="24" t="s">
        <v>30</v>
      </c>
      <c r="B52" s="25">
        <v>21105.79</v>
      </c>
      <c r="C52" s="31"/>
    </row>
    <row r="53" spans="1:3" s="33" customFormat="1">
      <c r="A53" s="24" t="s">
        <v>31</v>
      </c>
      <c r="B53" s="25">
        <v>10577.39</v>
      </c>
      <c r="C53" s="31"/>
    </row>
    <row r="54" spans="1:3" s="33" customFormat="1">
      <c r="A54" s="24" t="s">
        <v>32</v>
      </c>
      <c r="B54" s="25">
        <v>1038899</v>
      </c>
      <c r="C54" s="31"/>
    </row>
    <row r="55" spans="1:3" s="33" customFormat="1">
      <c r="A55" s="4" t="s">
        <v>38</v>
      </c>
      <c r="B55" s="32">
        <v>0</v>
      </c>
      <c r="C55" s="31"/>
    </row>
    <row r="56" spans="1:3" s="33" customFormat="1">
      <c r="A56" s="4" t="s">
        <v>39</v>
      </c>
      <c r="B56" s="25"/>
      <c r="C56" s="31"/>
    </row>
    <row r="57" spans="1:3" s="33" customFormat="1">
      <c r="A57" s="4" t="s">
        <v>40</v>
      </c>
      <c r="B57" s="25">
        <v>10101.83</v>
      </c>
      <c r="C57" s="31"/>
    </row>
    <row r="58" spans="1:3" s="33" customFormat="1">
      <c r="A58" s="4" t="s">
        <v>41</v>
      </c>
      <c r="B58" s="25"/>
      <c r="C58" s="31"/>
    </row>
    <row r="59" spans="1:3" s="33" customFormat="1">
      <c r="A59" s="4" t="s">
        <v>42</v>
      </c>
      <c r="B59" s="25">
        <v>0</v>
      </c>
      <c r="C59" s="31"/>
    </row>
    <row r="60" spans="1:3" s="33" customFormat="1">
      <c r="A60" s="4" t="s">
        <v>43</v>
      </c>
      <c r="B60" s="25">
        <v>980</v>
      </c>
      <c r="C60" s="31"/>
    </row>
    <row r="61" spans="1:3" s="33" customFormat="1">
      <c r="A61" s="4" t="s">
        <v>44</v>
      </c>
      <c r="B61" s="35">
        <v>0</v>
      </c>
      <c r="C61" s="31"/>
    </row>
    <row r="62" spans="1:3" s="33" customFormat="1">
      <c r="A62" s="36" t="s">
        <v>45</v>
      </c>
      <c r="B62" s="37">
        <v>1127469.1000000001</v>
      </c>
      <c r="C62" s="38"/>
    </row>
    <row r="63" spans="1:3" s="33" customFormat="1">
      <c r="A63" s="39"/>
      <c r="B63" s="40"/>
      <c r="C63" s="38"/>
    </row>
    <row r="64" spans="1:3" s="33" customFormat="1">
      <c r="A64" s="41" t="s">
        <v>46</v>
      </c>
      <c r="B64" s="42"/>
      <c r="C64" s="38"/>
    </row>
    <row r="65" spans="1:3" s="33" customFormat="1">
      <c r="A65" s="30" t="s">
        <v>47</v>
      </c>
      <c r="B65" s="40"/>
      <c r="C65" s="38"/>
    </row>
    <row r="66" spans="1:3" s="33" customFormat="1">
      <c r="A66" s="24" t="s">
        <v>26</v>
      </c>
      <c r="B66" s="25">
        <v>9118894.9600000009</v>
      </c>
      <c r="C66" s="38"/>
    </row>
    <row r="67" spans="1:3" s="33" customFormat="1">
      <c r="A67" s="24" t="s">
        <v>27</v>
      </c>
      <c r="B67" s="40">
        <v>0</v>
      </c>
      <c r="C67" s="38"/>
    </row>
    <row r="68" spans="1:3" s="33" customFormat="1">
      <c r="A68" s="24" t="s">
        <v>28</v>
      </c>
      <c r="B68" s="25">
        <v>457079.54</v>
      </c>
      <c r="C68" s="38"/>
    </row>
    <row r="69" spans="1:3" s="33" customFormat="1">
      <c r="A69" s="24" t="s">
        <v>29</v>
      </c>
      <c r="B69" s="25">
        <v>0</v>
      </c>
      <c r="C69" s="38"/>
    </row>
    <row r="70" spans="1:3" s="33" customFormat="1">
      <c r="A70" s="24" t="s">
        <v>30</v>
      </c>
      <c r="B70" s="25">
        <v>0</v>
      </c>
      <c r="C70" s="38"/>
    </row>
    <row r="71" spans="1:3" s="33" customFormat="1">
      <c r="A71" s="24" t="s">
        <v>31</v>
      </c>
      <c r="B71" s="25">
        <v>0</v>
      </c>
      <c r="C71" s="38"/>
    </row>
    <row r="72" spans="1:3" s="33" customFormat="1">
      <c r="A72" s="24" t="s">
        <v>32</v>
      </c>
      <c r="B72" s="25">
        <v>561594.63</v>
      </c>
      <c r="C72" s="38"/>
    </row>
    <row r="73" spans="1:3" s="33" customFormat="1">
      <c r="A73" s="30" t="s">
        <v>48</v>
      </c>
      <c r="B73" s="32">
        <v>0</v>
      </c>
      <c r="C73" s="38"/>
    </row>
    <row r="74" spans="1:3" s="33" customFormat="1">
      <c r="A74" s="36" t="s">
        <v>49</v>
      </c>
      <c r="B74" s="43">
        <v>10137569.130000001</v>
      </c>
      <c r="C74" s="38"/>
    </row>
    <row r="75" spans="1:3" s="47" customFormat="1">
      <c r="A75" s="44"/>
      <c r="B75" s="45"/>
      <c r="C75" s="46"/>
    </row>
    <row r="76" spans="1:3" s="33" customFormat="1">
      <c r="A76" s="48" t="s">
        <v>50</v>
      </c>
      <c r="B76" s="49"/>
      <c r="C76" s="50"/>
    </row>
    <row r="77" spans="1:3" s="33" customFormat="1">
      <c r="A77" s="51" t="s">
        <v>51</v>
      </c>
      <c r="B77" s="40"/>
      <c r="C77" s="50"/>
    </row>
    <row r="78" spans="1:3" s="33" customFormat="1">
      <c r="A78" s="24" t="s">
        <v>26</v>
      </c>
      <c r="B78" s="25">
        <v>6770370.5199999996</v>
      </c>
      <c r="C78" s="50"/>
    </row>
    <row r="79" spans="1:3" s="33" customFormat="1">
      <c r="A79" s="24" t="s">
        <v>27</v>
      </c>
      <c r="B79" s="25">
        <v>109817.14</v>
      </c>
      <c r="C79" s="50"/>
    </row>
    <row r="80" spans="1:3" s="33" customFormat="1">
      <c r="A80" s="24" t="s">
        <v>28</v>
      </c>
      <c r="B80" s="25">
        <v>0</v>
      </c>
      <c r="C80" s="50"/>
    </row>
    <row r="81" spans="1:3" s="33" customFormat="1">
      <c r="A81" s="24" t="s">
        <v>29</v>
      </c>
      <c r="B81" s="25">
        <v>0</v>
      </c>
      <c r="C81" s="50"/>
    </row>
    <row r="82" spans="1:3" s="33" customFormat="1">
      <c r="A82" s="24" t="s">
        <v>30</v>
      </c>
      <c r="B82" s="25">
        <v>0</v>
      </c>
      <c r="C82" s="50"/>
    </row>
    <row r="83" spans="1:3" s="33" customFormat="1">
      <c r="A83" s="24" t="s">
        <v>31</v>
      </c>
      <c r="B83" s="25">
        <v>0</v>
      </c>
      <c r="C83" s="50"/>
    </row>
    <row r="84" spans="1:3" s="33" customFormat="1">
      <c r="A84" s="24" t="s">
        <v>32</v>
      </c>
      <c r="B84" s="25">
        <v>561000</v>
      </c>
      <c r="C84" s="50"/>
    </row>
    <row r="85" spans="1:3" s="33" customFormat="1">
      <c r="A85" s="44" t="s">
        <v>52</v>
      </c>
      <c r="B85" s="40"/>
      <c r="C85" s="50"/>
    </row>
    <row r="86" spans="1:3" s="33" customFormat="1">
      <c r="A86" s="4" t="s">
        <v>53</v>
      </c>
      <c r="B86" s="40">
        <v>0</v>
      </c>
      <c r="C86" s="50"/>
    </row>
    <row r="87" spans="1:3" s="33" customFormat="1">
      <c r="A87" s="44" t="s">
        <v>54</v>
      </c>
      <c r="B87" s="40">
        <v>0</v>
      </c>
      <c r="C87" s="50"/>
    </row>
    <row r="88" spans="1:3" s="33" customFormat="1">
      <c r="A88" s="41" t="s">
        <v>55</v>
      </c>
      <c r="B88" s="52">
        <v>7441187.6600000001</v>
      </c>
      <c r="C88" s="50"/>
    </row>
    <row r="89" spans="1:3" s="47" customFormat="1">
      <c r="A89" s="44"/>
      <c r="B89" s="45"/>
      <c r="C89" s="46"/>
    </row>
    <row r="90" spans="1:3" s="33" customFormat="1">
      <c r="A90" s="41" t="s">
        <v>56</v>
      </c>
      <c r="B90" s="53"/>
      <c r="C90" s="50"/>
    </row>
    <row r="91" spans="1:3" s="33" customFormat="1">
      <c r="A91" s="41" t="s">
        <v>57</v>
      </c>
      <c r="B91" s="41"/>
      <c r="C91" s="16"/>
    </row>
    <row r="92" spans="1:3" s="33" customFormat="1">
      <c r="A92" s="54" t="s">
        <v>58</v>
      </c>
      <c r="B92" s="25">
        <v>13612.54</v>
      </c>
      <c r="C92" s="31"/>
    </row>
    <row r="93" spans="1:3" s="33" customFormat="1">
      <c r="A93" s="55" t="s">
        <v>59</v>
      </c>
      <c r="B93" s="25">
        <v>5356686.2</v>
      </c>
      <c r="C93" s="31"/>
    </row>
    <row r="94" spans="1:3" s="33" customFormat="1">
      <c r="A94" s="55" t="s">
        <v>60</v>
      </c>
      <c r="B94" s="25">
        <v>272871.95</v>
      </c>
      <c r="C94" s="31"/>
    </row>
    <row r="95" spans="1:3" s="33" customFormat="1">
      <c r="A95" s="54" t="s">
        <v>61</v>
      </c>
      <c r="B95" s="32">
        <v>0</v>
      </c>
      <c r="C95" s="31"/>
    </row>
    <row r="96" spans="1:3" s="33" customFormat="1">
      <c r="A96" s="54" t="s">
        <v>62</v>
      </c>
      <c r="B96" s="25">
        <v>312805.76000000001</v>
      </c>
      <c r="C96" s="31"/>
    </row>
    <row r="97" spans="1:3" s="33" customFormat="1">
      <c r="A97" s="54" t="s">
        <v>63</v>
      </c>
      <c r="B97" s="25">
        <v>652358.17000000004</v>
      </c>
      <c r="C97" s="31"/>
    </row>
    <row r="98" spans="1:3" s="33" customFormat="1" ht="30">
      <c r="A98" s="54" t="s">
        <v>64</v>
      </c>
      <c r="B98" s="56">
        <v>0</v>
      </c>
      <c r="C98" s="31"/>
    </row>
    <row r="99" spans="1:3" s="33" customFormat="1">
      <c r="A99" s="51" t="s">
        <v>65</v>
      </c>
      <c r="B99" s="32">
        <v>0</v>
      </c>
      <c r="C99" s="31"/>
    </row>
    <row r="100" spans="1:3" s="33" customFormat="1">
      <c r="A100" s="51" t="s">
        <v>66</v>
      </c>
      <c r="B100" s="25">
        <v>36349.11</v>
      </c>
      <c r="C100" s="31"/>
    </row>
    <row r="101" spans="1:3" s="33" customFormat="1">
      <c r="A101" s="51" t="s">
        <v>67</v>
      </c>
      <c r="B101" s="25">
        <v>2471485.8199999998</v>
      </c>
      <c r="C101" s="31"/>
    </row>
    <row r="102" spans="1:3" s="33" customFormat="1">
      <c r="A102" s="51" t="s">
        <v>68</v>
      </c>
      <c r="B102" s="25">
        <v>2200</v>
      </c>
      <c r="C102" s="31"/>
    </row>
    <row r="103" spans="1:3" s="33" customFormat="1">
      <c r="A103" s="51" t="s">
        <v>69</v>
      </c>
      <c r="B103" s="35">
        <v>0</v>
      </c>
      <c r="C103" s="31"/>
    </row>
    <row r="104" spans="1:3" s="33" customFormat="1">
      <c r="A104" s="51" t="s">
        <v>70</v>
      </c>
      <c r="B104" s="35">
        <v>581520.68000000005</v>
      </c>
      <c r="C104" s="31"/>
    </row>
    <row r="105" spans="1:3" s="33" customFormat="1">
      <c r="A105" s="51" t="s">
        <v>43</v>
      </c>
      <c r="B105" s="35">
        <v>0</v>
      </c>
      <c r="C105" s="31"/>
    </row>
    <row r="106" spans="1:3" s="33" customFormat="1">
      <c r="A106" s="51" t="s">
        <v>71</v>
      </c>
      <c r="B106" s="32">
        <v>149458.73000000001</v>
      </c>
      <c r="C106" s="31"/>
    </row>
    <row r="107" spans="1:3" s="33" customFormat="1">
      <c r="A107" s="44" t="s">
        <v>72</v>
      </c>
      <c r="B107" s="57">
        <f>SUM(B92:B104)</f>
        <v>9699890.2300000004</v>
      </c>
      <c r="C107" s="31"/>
    </row>
    <row r="108" spans="1:3" s="33" customFormat="1">
      <c r="A108" s="44"/>
      <c r="B108" s="56"/>
      <c r="C108" s="31"/>
    </row>
    <row r="109" spans="1:3" s="33" customFormat="1">
      <c r="A109" s="41" t="s">
        <v>73</v>
      </c>
      <c r="B109" s="41"/>
      <c r="C109" s="38"/>
    </row>
    <row r="110" spans="1:3" s="33" customFormat="1">
      <c r="A110" s="54" t="s">
        <v>74</v>
      </c>
      <c r="B110" s="32">
        <v>0</v>
      </c>
      <c r="C110" s="38"/>
    </row>
    <row r="111" spans="1:3" s="33" customFormat="1">
      <c r="A111" s="54" t="s">
        <v>75</v>
      </c>
      <c r="B111" s="32">
        <v>0</v>
      </c>
      <c r="C111" s="38"/>
    </row>
    <row r="112" spans="1:3" s="33" customFormat="1">
      <c r="A112" s="51" t="s">
        <v>76</v>
      </c>
      <c r="B112" s="56">
        <v>0</v>
      </c>
      <c r="C112" s="38"/>
    </row>
    <row r="113" spans="1:3" s="33" customFormat="1">
      <c r="A113" s="51" t="s">
        <v>77</v>
      </c>
      <c r="B113" s="56">
        <v>0</v>
      </c>
      <c r="C113" s="38"/>
    </row>
    <row r="114" spans="1:3" s="33" customFormat="1">
      <c r="A114" s="44" t="s">
        <v>78</v>
      </c>
      <c r="B114" s="37">
        <f>B110+B111+B112+B113</f>
        <v>0</v>
      </c>
      <c r="C114" s="50"/>
    </row>
    <row r="115" spans="1:3" s="33" customFormat="1" ht="14.25" customHeight="1">
      <c r="A115" s="44" t="s">
        <v>79</v>
      </c>
      <c r="B115" s="37">
        <f>B107+B114</f>
        <v>9699890.2300000004</v>
      </c>
      <c r="C115" s="50"/>
    </row>
    <row r="116" spans="1:3" s="33" customFormat="1">
      <c r="A116" s="44"/>
      <c r="B116" s="40"/>
      <c r="C116" s="50"/>
    </row>
    <row r="117" spans="1:3" s="33" customFormat="1">
      <c r="A117" s="48" t="s">
        <v>80</v>
      </c>
      <c r="B117" s="49"/>
      <c r="C117" s="50"/>
    </row>
    <row r="118" spans="1:3" s="33" customFormat="1">
      <c r="A118" s="54" t="s">
        <v>81</v>
      </c>
      <c r="B118" s="58">
        <v>0</v>
      </c>
      <c r="C118" s="38"/>
    </row>
    <row r="119" spans="1:3" s="33" customFormat="1">
      <c r="A119" s="54" t="s">
        <v>82</v>
      </c>
      <c r="B119" s="59">
        <v>0</v>
      </c>
      <c r="C119" s="2"/>
    </row>
    <row r="120" spans="1:3" s="33" customFormat="1">
      <c r="A120" s="60" t="s">
        <v>83</v>
      </c>
      <c r="B120" s="61"/>
      <c r="C120" s="2"/>
    </row>
    <row r="121" spans="1:3" s="63" customFormat="1">
      <c r="A121" s="81"/>
      <c r="B121" s="81"/>
      <c r="C121" s="62"/>
    </row>
    <row r="122" spans="1:3" s="33" customFormat="1">
      <c r="A122" s="17" t="s">
        <v>84</v>
      </c>
      <c r="B122" s="64"/>
      <c r="C122" s="22"/>
    </row>
    <row r="123" spans="1:3" s="33" customFormat="1">
      <c r="A123" s="20" t="s">
        <v>85</v>
      </c>
      <c r="B123" s="21">
        <v>0</v>
      </c>
      <c r="C123" s="22"/>
    </row>
    <row r="124" spans="1:3" s="33" customFormat="1">
      <c r="A124" s="65" t="s">
        <v>86</v>
      </c>
      <c r="B124" s="66"/>
      <c r="C124" s="22"/>
    </row>
    <row r="125" spans="1:3" s="33" customFormat="1">
      <c r="A125" s="67" t="s">
        <v>19</v>
      </c>
      <c r="B125" s="68">
        <v>0</v>
      </c>
      <c r="C125" s="22"/>
    </row>
    <row r="126" spans="1:3" s="33" customFormat="1">
      <c r="A126" s="67" t="s">
        <v>20</v>
      </c>
      <c r="B126" s="25">
        <v>39424.980000000003</v>
      </c>
      <c r="C126" s="22"/>
    </row>
    <row r="127" spans="1:3" s="33" customFormat="1">
      <c r="A127" s="67" t="s">
        <v>21</v>
      </c>
      <c r="B127" s="21">
        <v>0</v>
      </c>
      <c r="C127" s="22"/>
    </row>
    <row r="128" spans="1:3" s="33" customFormat="1">
      <c r="A128" s="67" t="s">
        <v>23</v>
      </c>
      <c r="B128" s="21">
        <v>0</v>
      </c>
      <c r="C128" s="22"/>
    </row>
    <row r="129" spans="1:4" s="33" customFormat="1">
      <c r="A129" s="67" t="s">
        <v>87</v>
      </c>
      <c r="B129" s="21">
        <v>0</v>
      </c>
      <c r="C129" s="22"/>
    </row>
    <row r="130" spans="1:4" s="33" customFormat="1">
      <c r="A130" s="67" t="s">
        <v>88</v>
      </c>
      <c r="B130" s="25">
        <v>926.64</v>
      </c>
      <c r="C130" s="22"/>
    </row>
    <row r="131" spans="1:4" s="33" customFormat="1">
      <c r="A131" s="65" t="s">
        <v>89</v>
      </c>
      <c r="B131" s="66"/>
      <c r="C131" s="22"/>
    </row>
    <row r="132" spans="1:4" s="33" customFormat="1">
      <c r="A132" s="24" t="s">
        <v>26</v>
      </c>
      <c r="B132" s="25">
        <v>3482480.67</v>
      </c>
      <c r="C132" s="22"/>
    </row>
    <row r="133" spans="1:4" s="33" customFormat="1">
      <c r="A133" s="69" t="s">
        <v>27</v>
      </c>
      <c r="B133" s="25">
        <v>593835.93999999994</v>
      </c>
      <c r="C133" s="22"/>
    </row>
    <row r="134" spans="1:4" s="33" customFormat="1">
      <c r="A134" s="24" t="s">
        <v>28</v>
      </c>
      <c r="B134" s="25">
        <v>1155936.25</v>
      </c>
      <c r="C134" s="22"/>
    </row>
    <row r="135" spans="1:4" s="33" customFormat="1">
      <c r="A135" s="24" t="s">
        <v>29</v>
      </c>
      <c r="B135" s="25">
        <v>2607019.62</v>
      </c>
      <c r="C135" s="22"/>
    </row>
    <row r="136" spans="1:4" s="33" customFormat="1">
      <c r="A136" s="24" t="s">
        <v>30</v>
      </c>
      <c r="B136" s="25">
        <v>2082783.18</v>
      </c>
      <c r="C136" s="22"/>
    </row>
    <row r="137" spans="1:4" s="33" customFormat="1">
      <c r="A137" s="24" t="s">
        <v>31</v>
      </c>
      <c r="B137" s="25">
        <v>1041799.29</v>
      </c>
      <c r="C137" s="22"/>
    </row>
    <row r="138" spans="1:4" s="33" customFormat="1">
      <c r="A138" s="67" t="s">
        <v>90</v>
      </c>
      <c r="B138" s="25">
        <v>109404325.59999999</v>
      </c>
      <c r="C138" s="22"/>
    </row>
    <row r="139" spans="1:4" s="33" customFormat="1">
      <c r="A139" s="60" t="s">
        <v>91</v>
      </c>
      <c r="B139" s="70">
        <v>120408532.17</v>
      </c>
      <c r="C139" s="22"/>
    </row>
    <row r="140" spans="1:4" s="33" customFormat="1">
      <c r="A140" s="71" t="s">
        <v>92</v>
      </c>
      <c r="B140" s="72"/>
      <c r="C140" s="8"/>
      <c r="D140" s="2"/>
    </row>
    <row r="141" spans="1:4" s="33" customFormat="1">
      <c r="A141" s="73" t="s">
        <v>93</v>
      </c>
      <c r="B141" s="74"/>
      <c r="C141" s="8"/>
      <c r="D141" s="2"/>
    </row>
    <row r="142" spans="1:4" s="33" customFormat="1">
      <c r="A142" s="75" t="s">
        <v>94</v>
      </c>
      <c r="B142" s="70">
        <v>0</v>
      </c>
      <c r="C142" s="8"/>
      <c r="D142" s="2"/>
    </row>
    <row r="143" spans="1:4" s="33" customFormat="1">
      <c r="A143" s="75" t="s">
        <v>95</v>
      </c>
      <c r="B143" s="70">
        <v>0</v>
      </c>
      <c r="C143" s="8"/>
      <c r="D143" s="2"/>
    </row>
    <row r="144" spans="1:4" s="33" customFormat="1">
      <c r="A144" s="75" t="s">
        <v>96</v>
      </c>
      <c r="B144" s="70">
        <v>0</v>
      </c>
      <c r="C144" s="8"/>
      <c r="D144" s="2"/>
    </row>
    <row r="145" spans="1:4" s="33" customFormat="1">
      <c r="A145" s="73" t="s">
        <v>97</v>
      </c>
      <c r="B145" s="76">
        <f>B142+B143+B144</f>
        <v>0</v>
      </c>
      <c r="C145" s="1"/>
      <c r="D145" s="2"/>
    </row>
    <row r="146" spans="1:4" s="33" customFormat="1">
      <c r="A146" s="77" t="s">
        <v>98</v>
      </c>
      <c r="B146" s="77"/>
      <c r="C146" s="1"/>
      <c r="D146" s="2"/>
    </row>
    <row r="147" spans="1:4" s="33" customFormat="1">
      <c r="A147" s="77"/>
      <c r="B147" s="77"/>
      <c r="C147" s="1"/>
      <c r="D147" s="2"/>
    </row>
    <row r="148" spans="1:4" s="33" customFormat="1">
      <c r="A148" s="77"/>
      <c r="B148" s="77"/>
      <c r="C148" s="1"/>
      <c r="D148" s="2"/>
    </row>
    <row r="149" spans="1:4">
      <c r="A149" s="33" t="s">
        <v>99</v>
      </c>
      <c r="B149" s="33"/>
    </row>
    <row r="150" spans="1:4">
      <c r="A150" s="33"/>
      <c r="B150" s="33"/>
    </row>
    <row r="151" spans="1:4">
      <c r="A151" s="33"/>
      <c r="B151" s="33"/>
    </row>
    <row r="152" spans="1:4">
      <c r="A152" s="33"/>
      <c r="B152" s="33"/>
    </row>
    <row r="153" spans="1:4">
      <c r="A153" s="33" t="s">
        <v>100</v>
      </c>
      <c r="B153" s="33" t="s">
        <v>101</v>
      </c>
    </row>
    <row r="154" spans="1:4" s="33" customFormat="1">
      <c r="A154" s="1"/>
      <c r="B154" s="1"/>
      <c r="C154" s="1"/>
      <c r="D154" s="2"/>
    </row>
  </sheetData>
  <mergeCells count="11">
    <mergeCell ref="A1:B1"/>
    <mergeCell ref="A2:B7"/>
    <mergeCell ref="A8:B9"/>
    <mergeCell ref="A10:B10"/>
    <mergeCell ref="A12:B12"/>
    <mergeCell ref="A146:B148"/>
    <mergeCell ref="A14:B14"/>
    <mergeCell ref="A17:B17"/>
    <mergeCell ref="A22:B22"/>
    <mergeCell ref="B23:B24"/>
    <mergeCell ref="A121:B121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52</cp:revision>
  <cp:lastPrinted>2022-08-30T19:50:14Z</cp:lastPrinted>
  <dcterms:created xsi:type="dcterms:W3CDTF">2021-09-23T15:15:02Z</dcterms:created>
  <dcterms:modified xsi:type="dcterms:W3CDTF">2022-08-31T19:28:09Z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