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4-2024-TRANSPARENCIA-ABRIL-IMED-FORMOSA\"/>
    </mc:Choice>
  </mc:AlternateContent>
  <xr:revisionPtr revIDLastSave="0" documentId="8_{BB8F3E75-7E7B-42EF-9DA6-4D69B964BD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" l="1"/>
  <c r="O26" i="2"/>
  <c r="O38" i="2"/>
  <c r="O39" i="2"/>
  <c r="O40" i="2"/>
  <c r="O41" i="2"/>
  <c r="O32" i="2"/>
  <c r="O33" i="2"/>
  <c r="O34" i="2"/>
  <c r="O35" i="2"/>
  <c r="O36" i="2"/>
  <c r="O37" i="2"/>
  <c r="O24" i="2"/>
  <c r="O23" i="2"/>
  <c r="O30" i="2"/>
  <c r="O29" i="2"/>
  <c r="O27" i="2"/>
  <c r="O28" i="2"/>
  <c r="O25" i="2"/>
</calcChain>
</file>

<file path=xl/sharedStrings.xml><?xml version="1.0" encoding="utf-8"?>
<sst xmlns="http://schemas.openxmlformats.org/spreadsheetml/2006/main" count="192" uniqueCount="89">
  <si>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</si>
  <si>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</si>
  <si>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</si>
  <si>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</si>
  <si>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</si>
  <si>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</si>
  <si>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</si>
  <si>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</si>
  <si>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</si>
  <si>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</si>
  <si>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</si>
  <si>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</si>
  <si>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</si>
  <si>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</si>
  <si>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</si>
  <si>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</si>
  <si>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</si>
  <si>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</si>
  <si>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</si>
  <si>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</si>
  <si>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</si>
  <si>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</si>
  <si>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</si>
  <si>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</si>
  <si>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</si>
  <si>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</si>
  <si>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</si>
  <si>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</si>
  <si>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</si>
  <si>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</si>
  <si>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</si>
  <si>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LUCIANO ALVES DUTRA</t>
  </si>
  <si>
    <t>DIRETOR ADMINISTRATIVO IV</t>
  </si>
  <si>
    <t>luciano.dutra@hef.org.br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</si>
  <si>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</si>
  <si>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</si>
  <si>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</si>
  <si>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</si>
  <si>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</si>
  <si>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</si>
  <si>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ROBSON ALBURQUERQUE DE OLIVEIRA</t>
  </si>
  <si>
    <t>GERENTE DE ENFERMAGEM</t>
  </si>
  <si>
    <t>(61) 3642-3130</t>
  </si>
  <si>
    <t>robson.oliveira@hef.org.br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</si>
  <si>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</si>
  <si>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</si>
  <si>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</si>
  <si>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</si>
  <si>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</si>
  <si>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</si>
  <si>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</si>
  <si>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COORDENADOR DE ENFERMAGEM I</t>
  </si>
  <si>
    <t xml:space="preserve">MAYARA ROCHA DE OLIVEIRA </t>
  </si>
  <si>
    <t>COORDENADOR DE ENFERMAGEM II</t>
  </si>
  <si>
    <t>mayara.oliveira@hef.org.br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</si>
  <si>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</si>
  <si>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</si>
  <si>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</si>
  <si>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</si>
  <si>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</si>
  <si>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</si>
  <si>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</si>
  <si>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</si>
  <si>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</si>
  <si>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</si>
  <si>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</si>
  <si>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WADIMA RAQUEL FERREIRA DA SILVA</t>
  </si>
  <si>
    <t>ENFERMEIRO SUPERVISOR I</t>
  </si>
  <si>
    <t>ITALO VANDERLEI DA SILVA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</si>
  <si>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</si>
  <si>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</si>
  <si>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</si>
  <si>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</si>
  <si>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</si>
  <si>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</si>
  <si>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</si>
  <si>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</si>
  <si>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</si>
  <si>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</si>
  <si>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t>LARISSA FERREIRA MOTA RAMOS</t>
  </si>
  <si>
    <t>larissa.ramos@hef.org.br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</si>
  <si>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</si>
  <si>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</si>
  <si>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</si>
  <si>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</si>
  <si>
    <t>BRUNO SILVA FERREIRA</t>
  </si>
  <si>
    <t>ISABELA PEREIRA DE SOUZA SANTOS</t>
  </si>
  <si>
    <t>isabela.santos@hef.org.br</t>
  </si>
  <si>
    <t>MÊS/ANO: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</si>
</sst>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20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14" xfId="0" applyFont="1" applyBorder="1"/>
    <xf numFmtId="168" fontId="5" fillId="2" borderId="19" xfId="2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4" xfId="0" applyFont="1" applyFill="1" applyBorder="1"/>
    <xf numFmtId="0" fontId="5" fillId="0" borderId="2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27" xfId="0" applyFont="1" applyFill="1" applyBorder="1"/>
    <xf numFmtId="0" fontId="5" fillId="2" borderId="26" xfId="0" applyFont="1" applyFill="1" applyBorder="1"/>
    <xf numFmtId="168" fontId="5" fillId="2" borderId="28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6" xfId="0" applyBorder="1"/>
    <xf numFmtId="0" fontId="9" fillId="0" borderId="0" xfId="0" applyFont="1"/>
    <xf numFmtId="0" fontId="9" fillId="2" borderId="19" xfId="0" applyFont="1" applyFill="1" applyBorder="1"/>
    <xf numFmtId="0" fontId="9" fillId="0" borderId="19" xfId="0" applyFont="1" applyBorder="1"/>
    <xf numFmtId="0" fontId="9" fillId="0" borderId="25" xfId="0" applyFont="1" applyBorder="1"/>
    <xf numFmtId="0" fontId="9" fillId="0" borderId="28" xfId="0" applyFont="1" applyBorder="1"/>
    <xf numFmtId="168" fontId="5" fillId="0" borderId="19" xfId="2" applyNumberFormat="1" applyFont="1" applyBorder="1" applyAlignment="1">
      <alignment horizontal="center"/>
    </xf>
    <xf numFmtId="168" fontId="5" fillId="0" borderId="19" xfId="0" applyNumberFormat="1" applyFont="1" applyBorder="1" applyAlignment="1">
      <alignment horizontal="center"/>
    </xf>
    <xf numFmtId="168" fontId="5" fillId="0" borderId="25" xfId="0" applyNumberFormat="1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8" fontId="5" fillId="2" borderId="5" xfId="0" applyNumberFormat="1" applyFont="1" applyFill="1" applyBorder="1" applyAlignment="1">
      <alignment horizontal="center"/>
    </xf>
    <xf numFmtId="168" fontId="5" fillId="2" borderId="7" xfId="0" applyNumberFormat="1" applyFont="1" applyFill="1" applyBorder="1" applyAlignment="1">
      <alignment horizontal="center"/>
    </xf>
    <xf numFmtId="168" fontId="5" fillId="2" borderId="7" xfId="2" applyNumberFormat="1" applyFont="1" applyFill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168" fontId="5" fillId="2" borderId="18" xfId="0" applyNumberFormat="1" applyFont="1" applyFill="1" applyBorder="1" applyAlignment="1">
      <alignment horizontal="center"/>
    </xf>
    <xf numFmtId="168" fontId="5" fillId="2" borderId="22" xfId="2" applyNumberFormat="1" applyFont="1" applyFill="1" applyBorder="1" applyAlignment="1">
      <alignment horizontal="center"/>
    </xf>
    <xf numFmtId="168" fontId="5" fillId="2" borderId="19" xfId="0" applyNumberFormat="1" applyFont="1" applyFill="1" applyBorder="1" applyAlignment="1">
      <alignment horizontal="center"/>
    </xf>
    <xf numFmtId="168" fontId="5" fillId="2" borderId="27" xfId="0" applyNumberFormat="1" applyFont="1" applyFill="1" applyBorder="1" applyAlignment="1">
      <alignment horizontal="center"/>
    </xf>
    <xf numFmtId="168" fontId="5" fillId="2" borderId="26" xfId="2" applyNumberFormat="1" applyFont="1" applyFill="1" applyBorder="1" applyAlignment="1">
      <alignment horizontal="center"/>
    </xf>
    <xf numFmtId="168" fontId="5" fillId="4" borderId="19" xfId="2" applyNumberFormat="1" applyFont="1" applyFill="1" applyBorder="1" applyAlignment="1">
      <alignment horizontal="center"/>
    </xf>
    <xf numFmtId="168" fontId="5" fillId="4" borderId="25" xfId="2" applyNumberFormat="1" applyFont="1" applyFill="1" applyBorder="1" applyAlignment="1">
      <alignment horizontal="center"/>
    </xf>
    <xf numFmtId="168" fontId="5" fillId="4" borderId="28" xfId="2" applyNumberFormat="1" applyFont="1" applyFill="1" applyBorder="1" applyAlignment="1">
      <alignment horizontal="center"/>
    </xf>
    <xf numFmtId="0" fontId="17" fillId="0" borderId="19" xfId="5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6</xdr:col>
      <xdr:colOff>115900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367394</xdr:colOff>
      <xdr:row>2</xdr:row>
      <xdr:rowOff>118621</xdr:rowOff>
    </xdr:from>
    <xdr:to>
      <xdr:col>15</xdr:col>
      <xdr:colOff>24175</xdr:colOff>
      <xdr:row>7</xdr:row>
      <xdr:rowOff>62137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92994" y="575821"/>
          <a:ext cx="3171506" cy="10769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sabela.santos@hef.org.br" TargetMode="External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showGridLines="0" tabSelected="1" zoomScale="76" zoomScaleNormal="76" workbookViewId="0">
      <selection activeCell="I30" sqref="I30"/>
    </sheetView>
  </sheetViews>
  <sheetFormatPr defaultRowHeight="14.25"/>
  <cols>
    <col min="1" max="1" width="2.875" customWidth="1"/>
    <col min="2" max="2" width="18.5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87"/>
      <c r="C2" s="88"/>
      <c r="D2" s="88"/>
      <c r="E2" s="88"/>
      <c r="F2" s="88"/>
      <c r="G2" s="88"/>
      <c r="H2" s="10"/>
      <c r="I2" s="10"/>
      <c r="J2" s="10"/>
      <c r="K2" s="10"/>
      <c r="L2" s="10"/>
      <c r="M2" s="10"/>
      <c r="N2" s="10"/>
      <c r="O2" s="11"/>
    </row>
    <row r="3" spans="2:15" ht="23.25"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2:15" ht="24" customHeight="1"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2:15" ht="15"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2:15" ht="15"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2:15" ht="15"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2:15" ht="15">
      <c r="B11" s="1" t="s">
        <v>84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2:15" ht="17.100000000000001" customHeight="1">
      <c r="B13" s="60" t="s">
        <v>81</v>
      </c>
      <c r="C13" s="50" t="s">
        <v>82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88</v>
      </c>
      <c r="O13" s="3"/>
    </row>
    <row r="14" spans="2:15" ht="15">
      <c r="B14" s="61" t="s">
        <v>83</v>
      </c>
      <c r="C14" s="51"/>
      <c r="D14" s="2"/>
      <c r="E14" s="2"/>
      <c r="F14" s="2"/>
      <c r="G14" s="2"/>
      <c r="H14" s="2"/>
      <c r="I14" s="2"/>
      <c r="J14" s="2"/>
      <c r="K14" s="2"/>
      <c r="L14" s="2"/>
      <c r="M14" s="2"/>
      <c r="O14" s="3"/>
    </row>
    <row r="15" spans="2:15" ht="25.5">
      <c r="B15" s="90" t="s">
        <v>1</v>
      </c>
      <c r="C15" s="91"/>
      <c r="D15" s="92"/>
      <c r="E15" s="92"/>
      <c r="F15" s="93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2:15" ht="15">
      <c r="B16" s="94" t="s">
        <v>11</v>
      </c>
      <c r="C16" s="94"/>
      <c r="D16" s="94"/>
      <c r="E16" s="94"/>
      <c r="F16" s="94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ht="15">
      <c r="B17" s="94" t="s">
        <v>18</v>
      </c>
      <c r="C17" s="94"/>
      <c r="D17" s="94"/>
      <c r="E17" s="94"/>
      <c r="F17" s="94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ht="15">
      <c r="B18" s="94" t="s">
        <v>22</v>
      </c>
      <c r="C18" s="94"/>
      <c r="D18" s="94"/>
      <c r="E18" s="94"/>
      <c r="F18" s="94"/>
      <c r="G18" s="23" t="s">
        <v>23</v>
      </c>
      <c r="H18" s="27" t="s">
        <v>20</v>
      </c>
      <c r="I18" s="29" t="s">
        <v>24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5.5">
      <c r="B21" s="95" t="s">
        <v>25</v>
      </c>
      <c r="C21" s="92"/>
      <c r="D21" s="92"/>
      <c r="E21" s="92"/>
      <c r="F21" s="93"/>
      <c r="G21" s="5" t="s">
        <v>2</v>
      </c>
      <c r="H21" s="5" t="s">
        <v>3</v>
      </c>
      <c r="I21" s="38" t="s">
        <v>4</v>
      </c>
      <c r="J21" s="5" t="s">
        <v>5</v>
      </c>
      <c r="K21" s="6" t="s">
        <v>6</v>
      </c>
      <c r="L21" s="6" t="s">
        <v>7</v>
      </c>
      <c r="M21" s="39" t="s">
        <v>8</v>
      </c>
      <c r="N21" s="39" t="s">
        <v>9</v>
      </c>
      <c r="O21" s="39" t="s">
        <v>10</v>
      </c>
    </row>
    <row r="22" spans="1:15" ht="15">
      <c r="B22" s="94" t="s">
        <v>26</v>
      </c>
      <c r="C22" s="94"/>
      <c r="D22" s="94"/>
      <c r="E22" s="94"/>
      <c r="F22" s="94"/>
      <c r="G22" s="23" t="s">
        <v>27</v>
      </c>
      <c r="H22" s="27" t="s">
        <v>28</v>
      </c>
      <c r="I22" s="52" t="s">
        <v>29</v>
      </c>
      <c r="J22" s="28" t="s">
        <v>30</v>
      </c>
      <c r="K22" s="62" t="s">
        <v>16</v>
      </c>
      <c r="L22" s="63" t="s">
        <v>16</v>
      </c>
      <c r="M22" s="41">
        <v>37000</v>
      </c>
      <c r="N22" s="41" t="s">
        <v>16</v>
      </c>
      <c r="O22" s="71">
        <v>37000</v>
      </c>
    </row>
    <row r="23" spans="1:15" ht="15">
      <c r="B23" s="94" t="s">
        <v>31</v>
      </c>
      <c r="C23" s="94"/>
      <c r="D23" s="94"/>
      <c r="E23" s="94"/>
      <c r="F23" s="94"/>
      <c r="G23" s="23" t="s">
        <v>32</v>
      </c>
      <c r="H23" s="27" t="s">
        <v>28</v>
      </c>
      <c r="I23" s="53" t="s">
        <v>33</v>
      </c>
      <c r="J23" s="28" t="s">
        <v>34</v>
      </c>
      <c r="K23" s="62" t="s">
        <v>16</v>
      </c>
      <c r="L23" s="64" t="s">
        <v>16</v>
      </c>
      <c r="M23" s="41">
        <v>26103.08</v>
      </c>
      <c r="N23" s="41">
        <v>6836.99</v>
      </c>
      <c r="O23" s="71">
        <f>M23-N23</f>
        <v>19266.090000000004</v>
      </c>
    </row>
    <row r="24" spans="1:15" ht="15">
      <c r="B24" s="96" t="s">
        <v>35</v>
      </c>
      <c r="C24" s="96"/>
      <c r="D24" s="96"/>
      <c r="E24" s="96"/>
      <c r="F24" s="96"/>
      <c r="G24" s="23" t="s">
        <v>36</v>
      </c>
      <c r="H24" s="27" t="s">
        <v>28</v>
      </c>
      <c r="I24" s="53" t="s">
        <v>37</v>
      </c>
      <c r="J24" s="28" t="s">
        <v>34</v>
      </c>
      <c r="K24" s="62">
        <v>0</v>
      </c>
      <c r="L24" s="65" t="s">
        <v>16</v>
      </c>
      <c r="M24" s="41">
        <v>14675.4</v>
      </c>
      <c r="N24" s="57">
        <v>3798.65</v>
      </c>
      <c r="O24" s="71">
        <f>K24+M24-N24</f>
        <v>10876.75</v>
      </c>
    </row>
    <row r="25" spans="1:15" ht="15">
      <c r="B25" s="75" t="s">
        <v>38</v>
      </c>
      <c r="C25" s="76"/>
      <c r="D25" s="76"/>
      <c r="E25" s="76"/>
      <c r="F25" s="77"/>
      <c r="G25" s="23" t="s">
        <v>39</v>
      </c>
      <c r="H25" s="27" t="s">
        <v>28</v>
      </c>
      <c r="I25" s="54" t="s">
        <v>16</v>
      </c>
      <c r="J25" s="28" t="s">
        <v>34</v>
      </c>
      <c r="K25" s="62" t="s">
        <v>16</v>
      </c>
      <c r="L25" s="64" t="s">
        <v>16</v>
      </c>
      <c r="M25" s="41">
        <v>0</v>
      </c>
      <c r="N25" s="41">
        <v>0</v>
      </c>
      <c r="O25" s="71">
        <f t="shared" ref="O25:O30" si="0">M25-N25</f>
        <v>0</v>
      </c>
    </row>
    <row r="26" spans="1:15" ht="15">
      <c r="B26" s="81" t="s">
        <v>40</v>
      </c>
      <c r="C26" s="82"/>
      <c r="D26" s="82"/>
      <c r="E26" s="82"/>
      <c r="F26" s="83"/>
      <c r="G26" s="23" t="s">
        <v>41</v>
      </c>
      <c r="H26" s="27" t="s">
        <v>42</v>
      </c>
      <c r="I26" s="52" t="s">
        <v>43</v>
      </c>
      <c r="J26" s="28" t="s">
        <v>34</v>
      </c>
      <c r="K26" s="62">
        <v>4509.59</v>
      </c>
      <c r="L26" s="64">
        <v>9019.17</v>
      </c>
      <c r="M26" s="58">
        <v>10372.06</v>
      </c>
      <c r="N26" s="58">
        <v>14328.83</v>
      </c>
      <c r="O26" s="71">
        <f>SUM(K26:M26)-N26</f>
        <v>9571.99</v>
      </c>
    </row>
    <row r="27" spans="1:15" ht="15">
      <c r="A27" t="s">
        <v>78</v>
      </c>
      <c r="B27" s="35" t="s">
        <v>44</v>
      </c>
      <c r="C27" s="36"/>
      <c r="D27" s="36"/>
      <c r="E27" s="36"/>
      <c r="F27" s="37"/>
      <c r="G27" s="23" t="s">
        <v>45</v>
      </c>
      <c r="H27" s="27" t="s">
        <v>46</v>
      </c>
      <c r="I27" s="54" t="s">
        <v>47</v>
      </c>
      <c r="J27" s="28" t="s">
        <v>34</v>
      </c>
      <c r="K27" s="62" t="s">
        <v>16</v>
      </c>
      <c r="L27" s="64" t="s">
        <v>16</v>
      </c>
      <c r="M27" s="41">
        <v>8920.73</v>
      </c>
      <c r="N27" s="41">
        <v>2216.12</v>
      </c>
      <c r="O27" s="71">
        <f t="shared" si="0"/>
        <v>6704.61</v>
      </c>
    </row>
    <row r="28" spans="1:15" ht="15">
      <c r="B28" s="78" t="s">
        <v>48</v>
      </c>
      <c r="C28" s="79"/>
      <c r="D28" s="79"/>
      <c r="E28" s="79"/>
      <c r="F28" s="80"/>
      <c r="G28" s="24" t="s">
        <v>49</v>
      </c>
      <c r="H28" s="42" t="s">
        <v>28</v>
      </c>
      <c r="I28" s="55" t="s">
        <v>50</v>
      </c>
      <c r="J28" s="43" t="s">
        <v>34</v>
      </c>
      <c r="K28" s="66" t="s">
        <v>16</v>
      </c>
      <c r="L28" s="67" t="s">
        <v>16</v>
      </c>
      <c r="M28" s="59">
        <v>5291.51</v>
      </c>
      <c r="N28" s="59">
        <v>876.21</v>
      </c>
      <c r="O28" s="72">
        <f t="shared" si="0"/>
        <v>4415.3</v>
      </c>
    </row>
    <row r="29" spans="1:15" ht="15">
      <c r="B29" s="84" t="s">
        <v>79</v>
      </c>
      <c r="C29" s="85"/>
      <c r="D29" s="85"/>
      <c r="E29" s="85"/>
      <c r="F29" s="86"/>
      <c r="G29" s="29" t="s">
        <v>51</v>
      </c>
      <c r="H29" s="29" t="s">
        <v>42</v>
      </c>
      <c r="I29" s="54" t="s">
        <v>80</v>
      </c>
      <c r="J29" s="29" t="s">
        <v>34</v>
      </c>
      <c r="K29" s="68" t="s">
        <v>16</v>
      </c>
      <c r="L29" s="41" t="s">
        <v>16</v>
      </c>
      <c r="M29" s="41">
        <v>5291.51</v>
      </c>
      <c r="N29" s="58">
        <v>876.21</v>
      </c>
      <c r="O29" s="71">
        <f t="shared" si="0"/>
        <v>4415.3</v>
      </c>
    </row>
    <row r="30" spans="1:15" ht="15">
      <c r="B30" s="44" t="s">
        <v>52</v>
      </c>
      <c r="C30" s="45"/>
      <c r="D30" s="45"/>
      <c r="E30" s="45"/>
      <c r="F30" s="46"/>
      <c r="G30" s="47" t="s">
        <v>53</v>
      </c>
      <c r="H30" s="48" t="s">
        <v>46</v>
      </c>
      <c r="I30" s="56" t="s">
        <v>54</v>
      </c>
      <c r="J30" s="34" t="s">
        <v>34</v>
      </c>
      <c r="K30" s="69" t="s">
        <v>16</v>
      </c>
      <c r="L30" s="70" t="s">
        <v>16</v>
      </c>
      <c r="M30" s="49">
        <v>6544.32</v>
      </c>
      <c r="N30" s="49">
        <v>1280.17</v>
      </c>
      <c r="O30" s="73">
        <f t="shared" si="0"/>
        <v>5264.15</v>
      </c>
    </row>
    <row r="31" spans="1:15" ht="15">
      <c r="B31" s="75" t="s">
        <v>86</v>
      </c>
      <c r="C31" s="76"/>
      <c r="D31" s="76"/>
      <c r="E31" s="76"/>
      <c r="F31" s="77"/>
      <c r="G31" s="23" t="s">
        <v>53</v>
      </c>
      <c r="H31" s="27" t="s">
        <v>28</v>
      </c>
      <c r="I31" s="74" t="s">
        <v>87</v>
      </c>
      <c r="J31" s="28" t="s">
        <v>34</v>
      </c>
      <c r="K31" s="62">
        <v>3354.93</v>
      </c>
      <c r="L31" s="64">
        <v>0</v>
      </c>
      <c r="M31" s="41">
        <v>3080.16</v>
      </c>
      <c r="N31" s="41">
        <v>3845.66</v>
      </c>
      <c r="O31" s="71">
        <f>SUM(K31:M31)-N31</f>
        <v>2589.4300000000003</v>
      </c>
    </row>
    <row r="32" spans="1:15" ht="15">
      <c r="B32" s="75" t="s">
        <v>55</v>
      </c>
      <c r="C32" s="76"/>
      <c r="D32" s="76"/>
      <c r="E32" s="76"/>
      <c r="F32" s="77"/>
      <c r="G32" s="23" t="s">
        <v>56</v>
      </c>
      <c r="H32" s="27" t="s">
        <v>28</v>
      </c>
      <c r="I32" s="54" t="s">
        <v>57</v>
      </c>
      <c r="J32" s="28" t="s">
        <v>34</v>
      </c>
      <c r="K32" s="62" t="s">
        <v>16</v>
      </c>
      <c r="L32" s="64" t="s">
        <v>16</v>
      </c>
      <c r="M32" s="41">
        <v>5291.51</v>
      </c>
      <c r="N32" s="41">
        <v>918.87</v>
      </c>
      <c r="O32" s="71">
        <f t="shared" ref="O32:O41" si="1">SUM(K32:M32)-N32</f>
        <v>4372.6400000000003</v>
      </c>
    </row>
    <row r="33" spans="2:15" ht="15">
      <c r="B33" s="75" t="s">
        <v>58</v>
      </c>
      <c r="C33" s="76"/>
      <c r="D33" s="76"/>
      <c r="E33" s="76"/>
      <c r="F33" s="77"/>
      <c r="G33" s="23" t="s">
        <v>59</v>
      </c>
      <c r="H33" s="27" t="s">
        <v>28</v>
      </c>
      <c r="I33" s="54" t="s">
        <v>60</v>
      </c>
      <c r="J33" s="28" t="s">
        <v>34</v>
      </c>
      <c r="K33" s="62" t="s">
        <v>16</v>
      </c>
      <c r="L33" s="64" t="s">
        <v>16</v>
      </c>
      <c r="M33" s="41">
        <v>5291.51</v>
      </c>
      <c r="N33" s="41">
        <v>876.21</v>
      </c>
      <c r="O33" s="71">
        <f t="shared" si="1"/>
        <v>4415.3</v>
      </c>
    </row>
    <row r="34" spans="2:15" ht="15">
      <c r="B34" s="75" t="s">
        <v>61</v>
      </c>
      <c r="C34" s="76"/>
      <c r="D34" s="76"/>
      <c r="E34" s="76"/>
      <c r="F34" s="77"/>
      <c r="G34" s="23" t="s">
        <v>51</v>
      </c>
      <c r="H34" s="27" t="s">
        <v>28</v>
      </c>
      <c r="I34" s="54" t="s">
        <v>62</v>
      </c>
      <c r="J34" s="28" t="s">
        <v>34</v>
      </c>
      <c r="K34" s="62">
        <v>3437.65</v>
      </c>
      <c r="L34" s="64" t="s">
        <v>16</v>
      </c>
      <c r="M34" s="41">
        <v>2786.96</v>
      </c>
      <c r="N34" s="41">
        <v>3816.58</v>
      </c>
      <c r="O34" s="71">
        <f t="shared" si="1"/>
        <v>2408.0300000000007</v>
      </c>
    </row>
    <row r="35" spans="2:15" ht="15">
      <c r="B35" s="75" t="s">
        <v>63</v>
      </c>
      <c r="C35" s="76"/>
      <c r="D35" s="76"/>
      <c r="E35" s="76"/>
      <c r="F35" s="77"/>
      <c r="G35" s="23" t="s">
        <v>64</v>
      </c>
      <c r="H35" s="27" t="s">
        <v>28</v>
      </c>
      <c r="I35" s="54" t="s">
        <v>65</v>
      </c>
      <c r="J35" s="28" t="s">
        <v>34</v>
      </c>
      <c r="K35" s="62">
        <v>4853.91</v>
      </c>
      <c r="L35" s="64" t="s">
        <v>16</v>
      </c>
      <c r="M35" s="41">
        <v>4632.78</v>
      </c>
      <c r="N35" s="41">
        <v>5516.93</v>
      </c>
      <c r="O35" s="71">
        <f t="shared" si="1"/>
        <v>3969.7599999999984</v>
      </c>
    </row>
    <row r="36" spans="2:15" ht="15">
      <c r="B36" s="35" t="s">
        <v>66</v>
      </c>
      <c r="C36" s="36"/>
      <c r="D36" s="36"/>
      <c r="E36" s="36"/>
      <c r="F36" s="37"/>
      <c r="G36" s="23" t="s">
        <v>67</v>
      </c>
      <c r="H36" s="27" t="s">
        <v>28</v>
      </c>
      <c r="I36" s="54" t="s">
        <v>16</v>
      </c>
      <c r="J36" s="28" t="s">
        <v>34</v>
      </c>
      <c r="K36" s="62" t="s">
        <v>16</v>
      </c>
      <c r="L36" s="64" t="s">
        <v>16</v>
      </c>
      <c r="M36" s="41">
        <v>6537.02</v>
      </c>
      <c r="N36" s="41">
        <v>1381.69</v>
      </c>
      <c r="O36" s="71">
        <f t="shared" si="1"/>
        <v>5155.33</v>
      </c>
    </row>
    <row r="37" spans="2:15" ht="15">
      <c r="B37" s="35" t="s">
        <v>68</v>
      </c>
      <c r="C37" s="36"/>
      <c r="D37" s="36"/>
      <c r="E37" s="36"/>
      <c r="F37" s="37"/>
      <c r="G37" s="23" t="s">
        <v>67</v>
      </c>
      <c r="H37" s="27" t="s">
        <v>42</v>
      </c>
      <c r="I37" s="54" t="s">
        <v>16</v>
      </c>
      <c r="J37" s="28" t="s">
        <v>34</v>
      </c>
      <c r="K37" s="62">
        <v>1035.8800000000001</v>
      </c>
      <c r="L37" s="64" t="s">
        <v>16</v>
      </c>
      <c r="M37" s="41">
        <v>5817.39</v>
      </c>
      <c r="N37" s="41">
        <v>2920.06</v>
      </c>
      <c r="O37" s="71">
        <f t="shared" si="1"/>
        <v>3933.2100000000005</v>
      </c>
    </row>
    <row r="38" spans="2:15" ht="15">
      <c r="B38" s="75" t="s">
        <v>85</v>
      </c>
      <c r="C38" s="76"/>
      <c r="D38" s="76"/>
      <c r="E38" s="76"/>
      <c r="F38" s="77"/>
      <c r="G38" s="23" t="s">
        <v>69</v>
      </c>
      <c r="H38" s="27" t="s">
        <v>28</v>
      </c>
      <c r="I38" s="53" t="s">
        <v>70</v>
      </c>
      <c r="J38" s="28" t="s">
        <v>34</v>
      </c>
      <c r="K38" s="62" t="s">
        <v>16</v>
      </c>
      <c r="L38" s="64" t="s">
        <v>16</v>
      </c>
      <c r="M38" s="41">
        <v>3414.57</v>
      </c>
      <c r="N38" s="41">
        <v>354.59</v>
      </c>
      <c r="O38" s="71">
        <f t="shared" si="1"/>
        <v>3059.98</v>
      </c>
    </row>
    <row r="39" spans="2:15" ht="15">
      <c r="B39" s="35" t="s">
        <v>71</v>
      </c>
      <c r="C39" s="36"/>
      <c r="D39" s="36"/>
      <c r="E39" s="36"/>
      <c r="F39" s="37"/>
      <c r="G39" s="23" t="s">
        <v>69</v>
      </c>
      <c r="H39" s="27" t="s">
        <v>42</v>
      </c>
      <c r="I39" s="53" t="s">
        <v>70</v>
      </c>
      <c r="J39" s="28" t="s">
        <v>34</v>
      </c>
      <c r="K39" s="62" t="s">
        <v>16</v>
      </c>
      <c r="L39" s="64" t="s">
        <v>16</v>
      </c>
      <c r="M39" s="41">
        <v>4005.56</v>
      </c>
      <c r="N39" s="41">
        <v>456.73</v>
      </c>
      <c r="O39" s="71">
        <f t="shared" si="1"/>
        <v>3548.83</v>
      </c>
    </row>
    <row r="40" spans="2:15" ht="15">
      <c r="B40" s="97" t="s">
        <v>72</v>
      </c>
      <c r="C40" s="97"/>
      <c r="D40" s="97"/>
      <c r="E40" s="97"/>
      <c r="F40" s="97"/>
      <c r="G40" s="23" t="s">
        <v>69</v>
      </c>
      <c r="H40" s="27" t="s">
        <v>28</v>
      </c>
      <c r="I40" s="53" t="s">
        <v>70</v>
      </c>
      <c r="J40" s="28" t="s">
        <v>34</v>
      </c>
      <c r="K40" s="62">
        <v>308.31</v>
      </c>
      <c r="L40" s="64" t="s">
        <v>16</v>
      </c>
      <c r="M40" s="58">
        <v>3744.64</v>
      </c>
      <c r="N40" s="41">
        <v>758.98</v>
      </c>
      <c r="O40" s="71">
        <f t="shared" si="1"/>
        <v>3293.97</v>
      </c>
    </row>
    <row r="41" spans="2:15" ht="15">
      <c r="B41" s="97" t="s">
        <v>73</v>
      </c>
      <c r="C41" s="97"/>
      <c r="D41" s="97"/>
      <c r="E41" s="97"/>
      <c r="F41" s="97"/>
      <c r="G41" s="23" t="s">
        <v>69</v>
      </c>
      <c r="H41" s="27" t="s">
        <v>28</v>
      </c>
      <c r="I41" s="54" t="s">
        <v>70</v>
      </c>
      <c r="J41" s="28" t="s">
        <v>34</v>
      </c>
      <c r="K41" s="62">
        <v>0</v>
      </c>
      <c r="L41" s="64" t="s">
        <v>16</v>
      </c>
      <c r="M41" s="41">
        <v>3414.57</v>
      </c>
      <c r="N41" s="41">
        <v>354.59</v>
      </c>
      <c r="O41" s="71">
        <f t="shared" si="1"/>
        <v>3059.98</v>
      </c>
    </row>
    <row r="42" spans="2:15" ht="15">
      <c r="B42" s="3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0"/>
    </row>
    <row r="43" spans="2:15" ht="15">
      <c r="B43" s="31"/>
      <c r="C43" s="22"/>
      <c r="D43" s="22"/>
      <c r="E43" s="22"/>
      <c r="F43" s="22"/>
      <c r="G43" s="2"/>
      <c r="H43" s="2"/>
      <c r="I43" s="2"/>
      <c r="J43" s="2"/>
      <c r="K43" s="2"/>
      <c r="L43" s="2"/>
      <c r="M43" s="2"/>
      <c r="N43" s="2"/>
      <c r="O43" s="3"/>
    </row>
    <row r="44" spans="2:15" ht="15">
      <c r="B44" s="98" t="s">
        <v>74</v>
      </c>
      <c r="C44" s="98"/>
      <c r="D44" s="98"/>
      <c r="E44" s="98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71.25" customHeight="1">
      <c r="B45" s="89" t="s">
        <v>75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 ht="1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 t="s">
        <v>76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32" t="s">
        <v>77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</row>
  </sheetData>
  <mergeCells count="23">
    <mergeCell ref="B2:G2"/>
    <mergeCell ref="B45:O45"/>
    <mergeCell ref="B15:F15"/>
    <mergeCell ref="B16:F16"/>
    <mergeCell ref="B17:F17"/>
    <mergeCell ref="B18:F18"/>
    <mergeCell ref="B21:F21"/>
    <mergeCell ref="B23:F23"/>
    <mergeCell ref="B24:F24"/>
    <mergeCell ref="B41:F41"/>
    <mergeCell ref="B44:E44"/>
    <mergeCell ref="B35:F35"/>
    <mergeCell ref="B34:F34"/>
    <mergeCell ref="B33:F33"/>
    <mergeCell ref="B22:F22"/>
    <mergeCell ref="B40:F40"/>
    <mergeCell ref="B38:F38"/>
    <mergeCell ref="B28:F28"/>
    <mergeCell ref="B25:F25"/>
    <mergeCell ref="B31:F31"/>
    <mergeCell ref="B32:F32"/>
    <mergeCell ref="B26:F26"/>
    <mergeCell ref="B29:F29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  <hyperlink ref="I31" r:id="rId5" xr:uid="{16CE11A9-90AB-481E-BB5D-3C08DC2DF582}"/>
  </hyperlinks>
  <pageMargins left="0" right="0" top="0.39370078740157505" bottom="0.39370078740157505" header="0" footer="0"/>
  <pageSetup paperSize="9" scale="58" fitToHeight="0" pageOrder="overThenDown" orientation="landscape" useFirstPageNumber="1" r:id="rId6"/>
  <headerFooter>
    <oddHeader>&amp;C&amp;A</oddHeader>
    <oddFooter>&amp;CPágina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Raquel Vaccari</cp:lastModifiedBy>
  <cp:revision>1</cp:revision>
  <dcterms:created xsi:type="dcterms:W3CDTF">2020-11-23T09:58:40Z</dcterms:created>
  <dcterms:modified xsi:type="dcterms:W3CDTF">2024-05-14T17:05:06Z</dcterms:modified>
  <cp:category/>
  <cp:contentStatus/>
</cp:coreProperties>
</file>