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7"/>
  <workbookPr/>
  <mc:AlternateContent xmlns:mc="http://schemas.openxmlformats.org/markup-compatibility/2006">
    <mc:Choice Requires="x15">
      <x15ac:absPath xmlns:x15ac="http://schemas.microsoft.com/office/spreadsheetml/2010/11/ac" url="C:\Users\beatriz.almeida.HOSPITAL\Downloads\"/>
    </mc:Choice>
  </mc:AlternateContent>
  <xr:revisionPtr revIDLastSave="0" documentId="13_ncr:1_{65FC19E8-69FE-403F-A97D-BB45513CED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" sheetId="1" r:id="rId1"/>
    <sheet name="FOLHA" sheetId="2" state="hidden" r:id="rId2"/>
    <sheet name="DESCONTOS" sheetId="3" state="hidden" r:id="rId3"/>
    <sheet name="DESCONTOS 13º" sheetId="5" state="hidden" r:id="rId4"/>
    <sheet name="13º SALÁRIO" sheetId="4" state="hidden" r:id="rId5"/>
  </sheets>
  <definedNames>
    <definedName name="__xlfn_IFERROR">#N/A</definedName>
    <definedName name="_xlnm._FilterDatabase" localSheetId="4" hidden="1">'13º SALÁRIO'!$A$3:$O$342</definedName>
    <definedName name="_xlnm._FilterDatabase" localSheetId="0" hidden="1">'2024'!$A$5:$H$347</definedName>
    <definedName name="_xlnm._FilterDatabase" localSheetId="2" hidden="1">DESCONTOS!$A$3:$E$344</definedName>
    <definedName name="_xlnm._FilterDatabase" localSheetId="1" hidden="1">FOLHA!$A$3:$O$344</definedName>
    <definedName name="_xlnm.Print_Area" localSheetId="0">'2024'!$A$1:$H$341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3" l="1"/>
  <c r="G155" i="1" s="1"/>
  <c r="D5" i="3"/>
  <c r="E5" i="3" s="1"/>
  <c r="G7" i="1" s="1"/>
  <c r="D6" i="3"/>
  <c r="E6" i="3" s="1"/>
  <c r="G8" i="1" s="1"/>
  <c r="D7" i="3"/>
  <c r="E7" i="3" s="1"/>
  <c r="G9" i="1" s="1"/>
  <c r="D8" i="3"/>
  <c r="E8" i="3" s="1"/>
  <c r="G10" i="1" s="1"/>
  <c r="D9" i="3"/>
  <c r="E9" i="3" s="1"/>
  <c r="G11" i="1" s="1"/>
  <c r="D10" i="3"/>
  <c r="E10" i="3" s="1"/>
  <c r="G12" i="1" s="1"/>
  <c r="D11" i="3"/>
  <c r="E11" i="3" s="1"/>
  <c r="G13" i="1" s="1"/>
  <c r="D12" i="3"/>
  <c r="E12" i="3" s="1"/>
  <c r="G14" i="1" s="1"/>
  <c r="D13" i="3"/>
  <c r="E13" i="3" s="1"/>
  <c r="G15" i="1" s="1"/>
  <c r="D14" i="3"/>
  <c r="E14" i="3" s="1"/>
  <c r="G16" i="1" s="1"/>
  <c r="D15" i="3"/>
  <c r="E15" i="3" s="1"/>
  <c r="G17" i="1" s="1"/>
  <c r="D16" i="3"/>
  <c r="E16" i="3" s="1"/>
  <c r="G18" i="1" s="1"/>
  <c r="D17" i="3"/>
  <c r="E17" i="3" s="1"/>
  <c r="G19" i="1" s="1"/>
  <c r="D18" i="3"/>
  <c r="E18" i="3" s="1"/>
  <c r="G20" i="1" s="1"/>
  <c r="D19" i="3"/>
  <c r="E19" i="3" s="1"/>
  <c r="G21" i="1" s="1"/>
  <c r="D20" i="3"/>
  <c r="E20" i="3" s="1"/>
  <c r="G22" i="1" s="1"/>
  <c r="D21" i="3"/>
  <c r="E21" i="3" s="1"/>
  <c r="G23" i="1" s="1"/>
  <c r="D22" i="3"/>
  <c r="E22" i="3" s="1"/>
  <c r="G24" i="1" s="1"/>
  <c r="D23" i="3"/>
  <c r="E23" i="3" s="1"/>
  <c r="G25" i="1" s="1"/>
  <c r="D24" i="3"/>
  <c r="E24" i="3" s="1"/>
  <c r="G26" i="1" s="1"/>
  <c r="D25" i="3"/>
  <c r="E25" i="3" s="1"/>
  <c r="G27" i="1" s="1"/>
  <c r="D26" i="3"/>
  <c r="E26" i="3" s="1"/>
  <c r="G28" i="1" s="1"/>
  <c r="D27" i="3"/>
  <c r="E27" i="3" s="1"/>
  <c r="G29" i="1" s="1"/>
  <c r="D28" i="3"/>
  <c r="E28" i="3" s="1"/>
  <c r="G30" i="1" s="1"/>
  <c r="D29" i="3"/>
  <c r="E29" i="3" s="1"/>
  <c r="G31" i="1" s="1"/>
  <c r="D30" i="3"/>
  <c r="E30" i="3" s="1"/>
  <c r="G32" i="1" s="1"/>
  <c r="D31" i="3"/>
  <c r="E31" i="3" s="1"/>
  <c r="G33" i="1" s="1"/>
  <c r="D32" i="3"/>
  <c r="E32" i="3" s="1"/>
  <c r="G34" i="1" s="1"/>
  <c r="D33" i="3"/>
  <c r="E33" i="3" s="1"/>
  <c r="G35" i="1" s="1"/>
  <c r="D34" i="3"/>
  <c r="E34" i="3" s="1"/>
  <c r="G36" i="1" s="1"/>
  <c r="D35" i="3"/>
  <c r="E35" i="3" s="1"/>
  <c r="G37" i="1" s="1"/>
  <c r="D36" i="3"/>
  <c r="E36" i="3" s="1"/>
  <c r="G38" i="1" s="1"/>
  <c r="D37" i="3"/>
  <c r="E37" i="3" s="1"/>
  <c r="G39" i="1" s="1"/>
  <c r="D38" i="3"/>
  <c r="E38" i="3" s="1"/>
  <c r="G40" i="1" s="1"/>
  <c r="D39" i="3"/>
  <c r="E39" i="3" s="1"/>
  <c r="G41" i="1" s="1"/>
  <c r="D40" i="3"/>
  <c r="E40" i="3" s="1"/>
  <c r="G42" i="1" s="1"/>
  <c r="D41" i="3"/>
  <c r="E41" i="3" s="1"/>
  <c r="G43" i="1" s="1"/>
  <c r="D42" i="3"/>
  <c r="E42" i="3" s="1"/>
  <c r="G44" i="1" s="1"/>
  <c r="D43" i="3"/>
  <c r="E43" i="3" s="1"/>
  <c r="G45" i="1" s="1"/>
  <c r="D44" i="3"/>
  <c r="E44" i="3" s="1"/>
  <c r="G46" i="1" s="1"/>
  <c r="D45" i="3"/>
  <c r="E45" i="3" s="1"/>
  <c r="G47" i="1" s="1"/>
  <c r="D46" i="3"/>
  <c r="E46" i="3" s="1"/>
  <c r="G48" i="1" s="1"/>
  <c r="D47" i="3"/>
  <c r="E47" i="3" s="1"/>
  <c r="G49" i="1" s="1"/>
  <c r="D48" i="3"/>
  <c r="E48" i="3" s="1"/>
  <c r="G50" i="1" s="1"/>
  <c r="D49" i="3"/>
  <c r="E49" i="3" s="1"/>
  <c r="G51" i="1" s="1"/>
  <c r="D50" i="3"/>
  <c r="E50" i="3" s="1"/>
  <c r="G52" i="1" s="1"/>
  <c r="D51" i="3"/>
  <c r="E51" i="3" s="1"/>
  <c r="G53" i="1" s="1"/>
  <c r="D52" i="3"/>
  <c r="E52" i="3" s="1"/>
  <c r="G54" i="1" s="1"/>
  <c r="D53" i="3"/>
  <c r="E53" i="3" s="1"/>
  <c r="G55" i="1" s="1"/>
  <c r="D54" i="3"/>
  <c r="E54" i="3" s="1"/>
  <c r="G56" i="1" s="1"/>
  <c r="D55" i="3"/>
  <c r="E55" i="3" s="1"/>
  <c r="G57" i="1" s="1"/>
  <c r="D56" i="3"/>
  <c r="E56" i="3" s="1"/>
  <c r="G58" i="1" s="1"/>
  <c r="D57" i="3"/>
  <c r="E57" i="3" s="1"/>
  <c r="G59" i="1" s="1"/>
  <c r="D58" i="3"/>
  <c r="E58" i="3" s="1"/>
  <c r="G60" i="1" s="1"/>
  <c r="D59" i="3"/>
  <c r="E59" i="3" s="1"/>
  <c r="G61" i="1" s="1"/>
  <c r="D60" i="3"/>
  <c r="E60" i="3" s="1"/>
  <c r="G62" i="1" s="1"/>
  <c r="D61" i="3"/>
  <c r="E61" i="3" s="1"/>
  <c r="G63" i="1" s="1"/>
  <c r="D62" i="3"/>
  <c r="E62" i="3" s="1"/>
  <c r="G64" i="1" s="1"/>
  <c r="D63" i="3"/>
  <c r="E63" i="3" s="1"/>
  <c r="G65" i="1" s="1"/>
  <c r="D64" i="3"/>
  <c r="E64" i="3" s="1"/>
  <c r="G66" i="1" s="1"/>
  <c r="D65" i="3"/>
  <c r="E65" i="3" s="1"/>
  <c r="G67" i="1" s="1"/>
  <c r="D66" i="3"/>
  <c r="E66" i="3" s="1"/>
  <c r="G68" i="1" s="1"/>
  <c r="D67" i="3"/>
  <c r="E67" i="3" s="1"/>
  <c r="G69" i="1" s="1"/>
  <c r="D68" i="3"/>
  <c r="E68" i="3" s="1"/>
  <c r="G70" i="1" s="1"/>
  <c r="D69" i="3"/>
  <c r="E69" i="3" s="1"/>
  <c r="G71" i="1" s="1"/>
  <c r="D70" i="3"/>
  <c r="E70" i="3" s="1"/>
  <c r="G72" i="1" s="1"/>
  <c r="D71" i="3"/>
  <c r="E71" i="3" s="1"/>
  <c r="G73" i="1" s="1"/>
  <c r="D72" i="3"/>
  <c r="E72" i="3" s="1"/>
  <c r="G74" i="1" s="1"/>
  <c r="D73" i="3"/>
  <c r="E73" i="3" s="1"/>
  <c r="G75" i="1" s="1"/>
  <c r="D74" i="3"/>
  <c r="E74" i="3" s="1"/>
  <c r="G76" i="1" s="1"/>
  <c r="D75" i="3"/>
  <c r="E75" i="3" s="1"/>
  <c r="G77" i="1" s="1"/>
  <c r="D76" i="3"/>
  <c r="E76" i="3" s="1"/>
  <c r="G78" i="1" s="1"/>
  <c r="D77" i="3"/>
  <c r="E77" i="3" s="1"/>
  <c r="G79" i="1" s="1"/>
  <c r="D78" i="3"/>
  <c r="E78" i="3" s="1"/>
  <c r="G80" i="1" s="1"/>
  <c r="D79" i="3"/>
  <c r="E79" i="3" s="1"/>
  <c r="G81" i="1" s="1"/>
  <c r="D80" i="3"/>
  <c r="E80" i="3" s="1"/>
  <c r="G82" i="1" s="1"/>
  <c r="D81" i="3"/>
  <c r="E81" i="3" s="1"/>
  <c r="G83" i="1" s="1"/>
  <c r="D82" i="3"/>
  <c r="E82" i="3" s="1"/>
  <c r="G84" i="1" s="1"/>
  <c r="D83" i="3"/>
  <c r="E83" i="3" s="1"/>
  <c r="G85" i="1" s="1"/>
  <c r="D84" i="3"/>
  <c r="E84" i="3" s="1"/>
  <c r="G86" i="1" s="1"/>
  <c r="D85" i="3"/>
  <c r="E85" i="3" s="1"/>
  <c r="G87" i="1" s="1"/>
  <c r="D86" i="3"/>
  <c r="E86" i="3" s="1"/>
  <c r="G88" i="1" s="1"/>
  <c r="D87" i="3"/>
  <c r="E87" i="3" s="1"/>
  <c r="G89" i="1" s="1"/>
  <c r="D88" i="3"/>
  <c r="E88" i="3" s="1"/>
  <c r="G90" i="1" s="1"/>
  <c r="D89" i="3"/>
  <c r="E89" i="3" s="1"/>
  <c r="G91" i="1" s="1"/>
  <c r="D90" i="3"/>
  <c r="E90" i="3" s="1"/>
  <c r="G92" i="1" s="1"/>
  <c r="D91" i="3"/>
  <c r="E91" i="3" s="1"/>
  <c r="G93" i="1" s="1"/>
  <c r="D92" i="3"/>
  <c r="E92" i="3" s="1"/>
  <c r="G94" i="1" s="1"/>
  <c r="D93" i="3"/>
  <c r="E93" i="3" s="1"/>
  <c r="G95" i="1" s="1"/>
  <c r="D94" i="3"/>
  <c r="E94" i="3" s="1"/>
  <c r="G96" i="1" s="1"/>
  <c r="D95" i="3"/>
  <c r="E95" i="3" s="1"/>
  <c r="G97" i="1" s="1"/>
  <c r="D96" i="3"/>
  <c r="E96" i="3" s="1"/>
  <c r="G98" i="1" s="1"/>
  <c r="D97" i="3"/>
  <c r="E97" i="3" s="1"/>
  <c r="G99" i="1" s="1"/>
  <c r="D98" i="3"/>
  <c r="E98" i="3" s="1"/>
  <c r="G100" i="1" s="1"/>
  <c r="D99" i="3"/>
  <c r="E99" i="3" s="1"/>
  <c r="G101" i="1" s="1"/>
  <c r="D100" i="3"/>
  <c r="E100" i="3" s="1"/>
  <c r="G102" i="1" s="1"/>
  <c r="D101" i="3"/>
  <c r="E101" i="3" s="1"/>
  <c r="G103" i="1" s="1"/>
  <c r="D102" i="3"/>
  <c r="E102" i="3" s="1"/>
  <c r="G104" i="1" s="1"/>
  <c r="D103" i="3"/>
  <c r="E103" i="3" s="1"/>
  <c r="G105" i="1" s="1"/>
  <c r="D104" i="3"/>
  <c r="E104" i="3" s="1"/>
  <c r="G106" i="1" s="1"/>
  <c r="D105" i="3"/>
  <c r="E105" i="3" s="1"/>
  <c r="G107" i="1" s="1"/>
  <c r="D106" i="3"/>
  <c r="E106" i="3" s="1"/>
  <c r="G108" i="1" s="1"/>
  <c r="D107" i="3"/>
  <c r="E107" i="3" s="1"/>
  <c r="G109" i="1" s="1"/>
  <c r="D108" i="3"/>
  <c r="E108" i="3" s="1"/>
  <c r="G110" i="1" s="1"/>
  <c r="D109" i="3"/>
  <c r="E109" i="3" s="1"/>
  <c r="G111" i="1" s="1"/>
  <c r="D110" i="3"/>
  <c r="E110" i="3" s="1"/>
  <c r="G112" i="1" s="1"/>
  <c r="D111" i="3"/>
  <c r="E111" i="3" s="1"/>
  <c r="G113" i="1" s="1"/>
  <c r="D112" i="3"/>
  <c r="E112" i="3" s="1"/>
  <c r="G114" i="1" s="1"/>
  <c r="D113" i="3"/>
  <c r="E113" i="3" s="1"/>
  <c r="G115" i="1" s="1"/>
  <c r="D114" i="3"/>
  <c r="E114" i="3" s="1"/>
  <c r="G116" i="1" s="1"/>
  <c r="D115" i="3"/>
  <c r="E115" i="3" s="1"/>
  <c r="G117" i="1" s="1"/>
  <c r="D116" i="3"/>
  <c r="E116" i="3" s="1"/>
  <c r="G118" i="1" s="1"/>
  <c r="D117" i="3"/>
  <c r="E117" i="3" s="1"/>
  <c r="G119" i="1" s="1"/>
  <c r="D118" i="3"/>
  <c r="E118" i="3" s="1"/>
  <c r="G120" i="1" s="1"/>
  <c r="D119" i="3"/>
  <c r="E119" i="3" s="1"/>
  <c r="G121" i="1" s="1"/>
  <c r="D120" i="3"/>
  <c r="E120" i="3" s="1"/>
  <c r="G122" i="1" s="1"/>
  <c r="D121" i="3"/>
  <c r="E121" i="3" s="1"/>
  <c r="G123" i="1" s="1"/>
  <c r="D122" i="3"/>
  <c r="E122" i="3" s="1"/>
  <c r="G124" i="1" s="1"/>
  <c r="D123" i="3"/>
  <c r="E123" i="3" s="1"/>
  <c r="G125" i="1" s="1"/>
  <c r="D124" i="3"/>
  <c r="E124" i="3" s="1"/>
  <c r="G126" i="1" s="1"/>
  <c r="D125" i="3"/>
  <c r="E125" i="3" s="1"/>
  <c r="G127" i="1" s="1"/>
  <c r="D126" i="3"/>
  <c r="E126" i="3" s="1"/>
  <c r="G128" i="1" s="1"/>
  <c r="D127" i="3"/>
  <c r="E127" i="3" s="1"/>
  <c r="G129" i="1" s="1"/>
  <c r="D128" i="3"/>
  <c r="E128" i="3" s="1"/>
  <c r="G130" i="1" s="1"/>
  <c r="D129" i="3"/>
  <c r="E129" i="3" s="1"/>
  <c r="G131" i="1" s="1"/>
  <c r="D130" i="3"/>
  <c r="E130" i="3" s="1"/>
  <c r="G132" i="1" s="1"/>
  <c r="D131" i="3"/>
  <c r="E131" i="3" s="1"/>
  <c r="G133" i="1" s="1"/>
  <c r="D132" i="3"/>
  <c r="E132" i="3" s="1"/>
  <c r="G134" i="1" s="1"/>
  <c r="D133" i="3"/>
  <c r="E133" i="3" s="1"/>
  <c r="G135" i="1" s="1"/>
  <c r="D134" i="3"/>
  <c r="E134" i="3" s="1"/>
  <c r="G136" i="1" s="1"/>
  <c r="D135" i="3"/>
  <c r="E135" i="3" s="1"/>
  <c r="G137" i="1" s="1"/>
  <c r="D136" i="3"/>
  <c r="E136" i="3" s="1"/>
  <c r="G138" i="1" s="1"/>
  <c r="D137" i="3"/>
  <c r="E137" i="3" s="1"/>
  <c r="G139" i="1" s="1"/>
  <c r="D138" i="3"/>
  <c r="E138" i="3" s="1"/>
  <c r="G140" i="1" s="1"/>
  <c r="D139" i="3"/>
  <c r="E139" i="3" s="1"/>
  <c r="G141" i="1" s="1"/>
  <c r="D140" i="3"/>
  <c r="E140" i="3" s="1"/>
  <c r="G142" i="1" s="1"/>
  <c r="D141" i="3"/>
  <c r="E141" i="3" s="1"/>
  <c r="G143" i="1" s="1"/>
  <c r="D142" i="3"/>
  <c r="E142" i="3" s="1"/>
  <c r="G144" i="1" s="1"/>
  <c r="D143" i="3"/>
  <c r="E143" i="3" s="1"/>
  <c r="G145" i="1" s="1"/>
  <c r="D144" i="3"/>
  <c r="E144" i="3" s="1"/>
  <c r="G146" i="1" s="1"/>
  <c r="D145" i="3"/>
  <c r="E145" i="3" s="1"/>
  <c r="G147" i="1" s="1"/>
  <c r="D146" i="3"/>
  <c r="E146" i="3" s="1"/>
  <c r="G148" i="1" s="1"/>
  <c r="D147" i="3"/>
  <c r="E147" i="3" s="1"/>
  <c r="G149" i="1" s="1"/>
  <c r="D148" i="3"/>
  <c r="E148" i="3" s="1"/>
  <c r="G150" i="1" s="1"/>
  <c r="D149" i="3"/>
  <c r="E149" i="3" s="1"/>
  <c r="G151" i="1" s="1"/>
  <c r="D150" i="3"/>
  <c r="E150" i="3" s="1"/>
  <c r="G152" i="1" s="1"/>
  <c r="D151" i="3"/>
  <c r="E151" i="3" s="1"/>
  <c r="G153" i="1" s="1"/>
  <c r="D152" i="3"/>
  <c r="E152" i="3" s="1"/>
  <c r="G154" i="1" s="1"/>
  <c r="D154" i="3"/>
  <c r="E154" i="3" s="1"/>
  <c r="G156" i="1" s="1"/>
  <c r="D155" i="3"/>
  <c r="E155" i="3" s="1"/>
  <c r="G157" i="1" s="1"/>
  <c r="D156" i="3"/>
  <c r="E156" i="3" s="1"/>
  <c r="G158" i="1" s="1"/>
  <c r="D157" i="3"/>
  <c r="E157" i="3" s="1"/>
  <c r="G159" i="1" s="1"/>
  <c r="D158" i="3"/>
  <c r="E158" i="3" s="1"/>
  <c r="G160" i="1" s="1"/>
  <c r="D159" i="3"/>
  <c r="E159" i="3" s="1"/>
  <c r="G161" i="1" s="1"/>
  <c r="D160" i="3"/>
  <c r="E160" i="3" s="1"/>
  <c r="G162" i="1" s="1"/>
  <c r="D161" i="3"/>
  <c r="E161" i="3" s="1"/>
  <c r="G163" i="1" s="1"/>
  <c r="D162" i="3"/>
  <c r="E162" i="3" s="1"/>
  <c r="G164" i="1" s="1"/>
  <c r="D163" i="3"/>
  <c r="E163" i="3" s="1"/>
  <c r="G165" i="1" s="1"/>
  <c r="D164" i="3"/>
  <c r="E164" i="3" s="1"/>
  <c r="G166" i="1" s="1"/>
  <c r="D165" i="3"/>
  <c r="E165" i="3" s="1"/>
  <c r="G167" i="1" s="1"/>
  <c r="D166" i="3"/>
  <c r="E166" i="3" s="1"/>
  <c r="G168" i="1" s="1"/>
  <c r="D167" i="3"/>
  <c r="E167" i="3" s="1"/>
  <c r="G169" i="1" s="1"/>
  <c r="D168" i="3"/>
  <c r="E168" i="3" s="1"/>
  <c r="G170" i="1" s="1"/>
  <c r="D169" i="3"/>
  <c r="E169" i="3" s="1"/>
  <c r="G171" i="1" s="1"/>
  <c r="D170" i="3"/>
  <c r="E170" i="3" s="1"/>
  <c r="G172" i="1" s="1"/>
  <c r="D171" i="3"/>
  <c r="E171" i="3" s="1"/>
  <c r="G173" i="1" s="1"/>
  <c r="D172" i="3"/>
  <c r="E172" i="3" s="1"/>
  <c r="G174" i="1" s="1"/>
  <c r="D173" i="3"/>
  <c r="E173" i="3" s="1"/>
  <c r="G175" i="1" s="1"/>
  <c r="D174" i="3"/>
  <c r="E174" i="3" s="1"/>
  <c r="G176" i="1" s="1"/>
  <c r="D175" i="3"/>
  <c r="E175" i="3" s="1"/>
  <c r="G177" i="1" s="1"/>
  <c r="D176" i="3"/>
  <c r="E176" i="3" s="1"/>
  <c r="G178" i="1" s="1"/>
  <c r="D177" i="3"/>
  <c r="E177" i="3" s="1"/>
  <c r="G179" i="1" s="1"/>
  <c r="D178" i="3"/>
  <c r="E178" i="3" s="1"/>
  <c r="G180" i="1" s="1"/>
  <c r="D179" i="3"/>
  <c r="E179" i="3" s="1"/>
  <c r="G181" i="1" s="1"/>
  <c r="D180" i="3"/>
  <c r="E180" i="3" s="1"/>
  <c r="G182" i="1" s="1"/>
  <c r="D181" i="3"/>
  <c r="E181" i="3" s="1"/>
  <c r="G183" i="1" s="1"/>
  <c r="D182" i="3"/>
  <c r="E182" i="3" s="1"/>
  <c r="G184" i="1" s="1"/>
  <c r="D183" i="3"/>
  <c r="E183" i="3" s="1"/>
  <c r="G185" i="1" s="1"/>
  <c r="D184" i="3"/>
  <c r="E184" i="3" s="1"/>
  <c r="G186" i="1" s="1"/>
  <c r="D185" i="3"/>
  <c r="E185" i="3" s="1"/>
  <c r="G187" i="1" s="1"/>
  <c r="D186" i="3"/>
  <c r="E186" i="3" s="1"/>
  <c r="G188" i="1" s="1"/>
  <c r="D187" i="3"/>
  <c r="E187" i="3" s="1"/>
  <c r="G189" i="1" s="1"/>
  <c r="D188" i="3"/>
  <c r="E188" i="3" s="1"/>
  <c r="G190" i="1" s="1"/>
  <c r="D189" i="3"/>
  <c r="E189" i="3" s="1"/>
  <c r="G191" i="1" s="1"/>
  <c r="D190" i="3"/>
  <c r="E190" i="3" s="1"/>
  <c r="G192" i="1" s="1"/>
  <c r="D191" i="3"/>
  <c r="E191" i="3" s="1"/>
  <c r="G193" i="1" s="1"/>
  <c r="D192" i="3"/>
  <c r="E192" i="3" s="1"/>
  <c r="G194" i="1" s="1"/>
  <c r="D193" i="3"/>
  <c r="E193" i="3" s="1"/>
  <c r="G195" i="1" s="1"/>
  <c r="D194" i="3"/>
  <c r="E194" i="3" s="1"/>
  <c r="G196" i="1" s="1"/>
  <c r="D195" i="3"/>
  <c r="E195" i="3" s="1"/>
  <c r="G197" i="1" s="1"/>
  <c r="D196" i="3"/>
  <c r="E196" i="3" s="1"/>
  <c r="G198" i="1" s="1"/>
  <c r="D197" i="3"/>
  <c r="E197" i="3" s="1"/>
  <c r="G199" i="1" s="1"/>
  <c r="D198" i="3"/>
  <c r="E198" i="3" s="1"/>
  <c r="G200" i="1" s="1"/>
  <c r="D199" i="3"/>
  <c r="E199" i="3" s="1"/>
  <c r="G201" i="1" s="1"/>
  <c r="D200" i="3"/>
  <c r="E200" i="3" s="1"/>
  <c r="G202" i="1" s="1"/>
  <c r="D201" i="3"/>
  <c r="E201" i="3" s="1"/>
  <c r="G203" i="1" s="1"/>
  <c r="D202" i="3"/>
  <c r="E202" i="3" s="1"/>
  <c r="G204" i="1" s="1"/>
  <c r="D203" i="3"/>
  <c r="E203" i="3" s="1"/>
  <c r="G205" i="1" s="1"/>
  <c r="D204" i="3"/>
  <c r="E204" i="3" s="1"/>
  <c r="G206" i="1" s="1"/>
  <c r="D205" i="3"/>
  <c r="E205" i="3" s="1"/>
  <c r="G207" i="1" s="1"/>
  <c r="D206" i="3"/>
  <c r="E206" i="3" s="1"/>
  <c r="G208" i="1" s="1"/>
  <c r="D207" i="3"/>
  <c r="E207" i="3" s="1"/>
  <c r="G209" i="1" s="1"/>
  <c r="D208" i="3"/>
  <c r="E208" i="3" s="1"/>
  <c r="G210" i="1" s="1"/>
  <c r="D209" i="3"/>
  <c r="E209" i="3" s="1"/>
  <c r="G211" i="1" s="1"/>
  <c r="D210" i="3"/>
  <c r="E210" i="3" s="1"/>
  <c r="G212" i="1" s="1"/>
  <c r="D211" i="3"/>
  <c r="E211" i="3" s="1"/>
  <c r="G213" i="1" s="1"/>
  <c r="D212" i="3"/>
  <c r="E212" i="3" s="1"/>
  <c r="G214" i="1" s="1"/>
  <c r="D213" i="3"/>
  <c r="E213" i="3" s="1"/>
  <c r="G215" i="1" s="1"/>
  <c r="D214" i="3"/>
  <c r="E214" i="3" s="1"/>
  <c r="G216" i="1" s="1"/>
  <c r="D215" i="3"/>
  <c r="E215" i="3" s="1"/>
  <c r="G217" i="1" s="1"/>
  <c r="D216" i="3"/>
  <c r="E216" i="3" s="1"/>
  <c r="G218" i="1" s="1"/>
  <c r="D217" i="3"/>
  <c r="E217" i="3" s="1"/>
  <c r="G219" i="1" s="1"/>
  <c r="D218" i="3"/>
  <c r="E218" i="3" s="1"/>
  <c r="G220" i="1" s="1"/>
  <c r="D219" i="3"/>
  <c r="E219" i="3" s="1"/>
  <c r="G221" i="1" s="1"/>
  <c r="D220" i="3"/>
  <c r="E220" i="3" s="1"/>
  <c r="G222" i="1" s="1"/>
  <c r="D221" i="3"/>
  <c r="E221" i="3" s="1"/>
  <c r="G223" i="1" s="1"/>
  <c r="D222" i="3"/>
  <c r="E222" i="3" s="1"/>
  <c r="G224" i="1" s="1"/>
  <c r="D223" i="3"/>
  <c r="E223" i="3" s="1"/>
  <c r="G225" i="1" s="1"/>
  <c r="D224" i="3"/>
  <c r="E224" i="3" s="1"/>
  <c r="G226" i="1" s="1"/>
  <c r="D225" i="3"/>
  <c r="E225" i="3" s="1"/>
  <c r="G227" i="1" s="1"/>
  <c r="D226" i="3"/>
  <c r="E226" i="3" s="1"/>
  <c r="G228" i="1" s="1"/>
  <c r="D227" i="3"/>
  <c r="E227" i="3" s="1"/>
  <c r="G229" i="1" s="1"/>
  <c r="D228" i="3"/>
  <c r="E228" i="3" s="1"/>
  <c r="G230" i="1" s="1"/>
  <c r="D229" i="3"/>
  <c r="E229" i="3" s="1"/>
  <c r="G231" i="1" s="1"/>
  <c r="D230" i="3"/>
  <c r="E230" i="3" s="1"/>
  <c r="G232" i="1" s="1"/>
  <c r="D231" i="3"/>
  <c r="E231" i="3" s="1"/>
  <c r="G233" i="1" s="1"/>
  <c r="D232" i="3"/>
  <c r="E232" i="3" s="1"/>
  <c r="G234" i="1" s="1"/>
  <c r="D233" i="3"/>
  <c r="E233" i="3" s="1"/>
  <c r="G235" i="1" s="1"/>
  <c r="D234" i="3"/>
  <c r="E234" i="3" s="1"/>
  <c r="G236" i="1" s="1"/>
  <c r="D235" i="3"/>
  <c r="E235" i="3" s="1"/>
  <c r="G237" i="1" s="1"/>
  <c r="D236" i="3"/>
  <c r="E236" i="3" s="1"/>
  <c r="G238" i="1" s="1"/>
  <c r="D237" i="3"/>
  <c r="E237" i="3" s="1"/>
  <c r="G239" i="1" s="1"/>
  <c r="D238" i="3"/>
  <c r="E238" i="3" s="1"/>
  <c r="G240" i="1" s="1"/>
  <c r="D239" i="3"/>
  <c r="E239" i="3" s="1"/>
  <c r="G241" i="1" s="1"/>
  <c r="D240" i="3"/>
  <c r="E240" i="3" s="1"/>
  <c r="G242" i="1" s="1"/>
  <c r="D241" i="3"/>
  <c r="E241" i="3" s="1"/>
  <c r="G243" i="1" s="1"/>
  <c r="D242" i="3"/>
  <c r="E242" i="3" s="1"/>
  <c r="G244" i="1" s="1"/>
  <c r="D243" i="3"/>
  <c r="E243" i="3" s="1"/>
  <c r="G245" i="1" s="1"/>
  <c r="D244" i="3"/>
  <c r="E244" i="3" s="1"/>
  <c r="G246" i="1" s="1"/>
  <c r="D245" i="3"/>
  <c r="E245" i="3" s="1"/>
  <c r="G247" i="1" s="1"/>
  <c r="D246" i="3"/>
  <c r="E246" i="3" s="1"/>
  <c r="G248" i="1" s="1"/>
  <c r="D247" i="3"/>
  <c r="E247" i="3" s="1"/>
  <c r="G249" i="1" s="1"/>
  <c r="D248" i="3"/>
  <c r="E248" i="3" s="1"/>
  <c r="G250" i="1" s="1"/>
  <c r="D249" i="3"/>
  <c r="E249" i="3" s="1"/>
  <c r="G251" i="1" s="1"/>
  <c r="D250" i="3"/>
  <c r="E250" i="3" s="1"/>
  <c r="G252" i="1" s="1"/>
  <c r="D251" i="3"/>
  <c r="E251" i="3" s="1"/>
  <c r="G253" i="1" s="1"/>
  <c r="D252" i="3"/>
  <c r="E252" i="3" s="1"/>
  <c r="G254" i="1" s="1"/>
  <c r="D253" i="3"/>
  <c r="E253" i="3" s="1"/>
  <c r="G255" i="1" s="1"/>
  <c r="D254" i="3"/>
  <c r="E254" i="3" s="1"/>
  <c r="G256" i="1" s="1"/>
  <c r="D255" i="3"/>
  <c r="E255" i="3" s="1"/>
  <c r="G257" i="1" s="1"/>
  <c r="D256" i="3"/>
  <c r="E256" i="3" s="1"/>
  <c r="G258" i="1" s="1"/>
  <c r="D257" i="3"/>
  <c r="E257" i="3" s="1"/>
  <c r="G259" i="1" s="1"/>
  <c r="D258" i="3"/>
  <c r="E258" i="3" s="1"/>
  <c r="G260" i="1" s="1"/>
  <c r="D259" i="3"/>
  <c r="E259" i="3" s="1"/>
  <c r="G261" i="1" s="1"/>
  <c r="D260" i="3"/>
  <c r="E260" i="3" s="1"/>
  <c r="G262" i="1" s="1"/>
  <c r="D261" i="3"/>
  <c r="E261" i="3" s="1"/>
  <c r="G263" i="1" s="1"/>
  <c r="D262" i="3"/>
  <c r="E262" i="3" s="1"/>
  <c r="G264" i="1" s="1"/>
  <c r="D263" i="3"/>
  <c r="E263" i="3" s="1"/>
  <c r="G265" i="1" s="1"/>
  <c r="D264" i="3"/>
  <c r="E264" i="3" s="1"/>
  <c r="G266" i="1" s="1"/>
  <c r="D265" i="3"/>
  <c r="E265" i="3" s="1"/>
  <c r="G267" i="1" s="1"/>
  <c r="D266" i="3"/>
  <c r="E266" i="3" s="1"/>
  <c r="G268" i="1" s="1"/>
  <c r="D267" i="3"/>
  <c r="E267" i="3" s="1"/>
  <c r="G269" i="1" s="1"/>
  <c r="D268" i="3"/>
  <c r="E268" i="3" s="1"/>
  <c r="G270" i="1" s="1"/>
  <c r="D269" i="3"/>
  <c r="E269" i="3" s="1"/>
  <c r="G271" i="1" s="1"/>
  <c r="D270" i="3"/>
  <c r="E270" i="3" s="1"/>
  <c r="G272" i="1" s="1"/>
  <c r="D271" i="3"/>
  <c r="E271" i="3" s="1"/>
  <c r="G273" i="1" s="1"/>
  <c r="D272" i="3"/>
  <c r="E272" i="3" s="1"/>
  <c r="G274" i="1" s="1"/>
  <c r="D273" i="3"/>
  <c r="E273" i="3" s="1"/>
  <c r="G275" i="1" s="1"/>
  <c r="D274" i="3"/>
  <c r="E274" i="3" s="1"/>
  <c r="G276" i="1" s="1"/>
  <c r="D275" i="3"/>
  <c r="E275" i="3" s="1"/>
  <c r="G277" i="1" s="1"/>
  <c r="D276" i="3"/>
  <c r="E276" i="3" s="1"/>
  <c r="G278" i="1" s="1"/>
  <c r="D277" i="3"/>
  <c r="E277" i="3" s="1"/>
  <c r="G279" i="1" s="1"/>
  <c r="D278" i="3"/>
  <c r="E278" i="3" s="1"/>
  <c r="G280" i="1" s="1"/>
  <c r="D279" i="3"/>
  <c r="E279" i="3" s="1"/>
  <c r="G281" i="1" s="1"/>
  <c r="D280" i="3"/>
  <c r="E280" i="3" s="1"/>
  <c r="G282" i="1" s="1"/>
  <c r="D281" i="3"/>
  <c r="E281" i="3" s="1"/>
  <c r="G283" i="1" s="1"/>
  <c r="D282" i="3"/>
  <c r="E282" i="3" s="1"/>
  <c r="G284" i="1" s="1"/>
  <c r="D283" i="3"/>
  <c r="E283" i="3" s="1"/>
  <c r="G285" i="1" s="1"/>
  <c r="D284" i="3"/>
  <c r="E284" i="3" s="1"/>
  <c r="G286" i="1" s="1"/>
  <c r="D285" i="3"/>
  <c r="E285" i="3" s="1"/>
  <c r="G287" i="1" s="1"/>
  <c r="D286" i="3"/>
  <c r="E286" i="3" s="1"/>
  <c r="G288" i="1" s="1"/>
  <c r="D287" i="3"/>
  <c r="E287" i="3" s="1"/>
  <c r="G289" i="1" s="1"/>
  <c r="D288" i="3"/>
  <c r="E288" i="3" s="1"/>
  <c r="G290" i="1" s="1"/>
  <c r="E289" i="3"/>
  <c r="G291" i="1" s="1"/>
  <c r="D290" i="3"/>
  <c r="E290" i="3" s="1"/>
  <c r="G292" i="1" s="1"/>
  <c r="D291" i="3"/>
  <c r="E291" i="3" s="1"/>
  <c r="G293" i="1" s="1"/>
  <c r="D292" i="3"/>
  <c r="E292" i="3" s="1"/>
  <c r="G294" i="1" s="1"/>
  <c r="D293" i="3"/>
  <c r="E293" i="3" s="1"/>
  <c r="G295" i="1" s="1"/>
  <c r="D294" i="3"/>
  <c r="E294" i="3" s="1"/>
  <c r="G296" i="1" s="1"/>
  <c r="D295" i="3"/>
  <c r="E295" i="3" s="1"/>
  <c r="G297" i="1" s="1"/>
  <c r="D296" i="3"/>
  <c r="E296" i="3" s="1"/>
  <c r="G298" i="1" s="1"/>
  <c r="D297" i="3"/>
  <c r="E297" i="3" s="1"/>
  <c r="G299" i="1" s="1"/>
  <c r="D298" i="3"/>
  <c r="E298" i="3" s="1"/>
  <c r="G300" i="1" s="1"/>
  <c r="D299" i="3"/>
  <c r="E299" i="3" s="1"/>
  <c r="G301" i="1" s="1"/>
  <c r="D300" i="3"/>
  <c r="E300" i="3" s="1"/>
  <c r="G302" i="1" s="1"/>
  <c r="D301" i="3"/>
  <c r="E301" i="3" s="1"/>
  <c r="G303" i="1" s="1"/>
  <c r="D302" i="3"/>
  <c r="E302" i="3" s="1"/>
  <c r="G304" i="1" s="1"/>
  <c r="D303" i="3"/>
  <c r="E303" i="3" s="1"/>
  <c r="G305" i="1" s="1"/>
  <c r="D304" i="3"/>
  <c r="E304" i="3" s="1"/>
  <c r="G306" i="1" s="1"/>
  <c r="D305" i="3"/>
  <c r="E305" i="3" s="1"/>
  <c r="G307" i="1" s="1"/>
  <c r="D306" i="3"/>
  <c r="E306" i="3" s="1"/>
  <c r="G308" i="1" s="1"/>
  <c r="D307" i="3"/>
  <c r="E307" i="3" s="1"/>
  <c r="G309" i="1" s="1"/>
  <c r="D308" i="3"/>
  <c r="E308" i="3" s="1"/>
  <c r="G310" i="1" s="1"/>
  <c r="D309" i="3"/>
  <c r="E309" i="3" s="1"/>
  <c r="G311" i="1" s="1"/>
  <c r="D310" i="3"/>
  <c r="E310" i="3" s="1"/>
  <c r="G312" i="1" s="1"/>
  <c r="D311" i="3"/>
  <c r="E311" i="3" s="1"/>
  <c r="G313" i="1" s="1"/>
  <c r="D312" i="3"/>
  <c r="E312" i="3" s="1"/>
  <c r="G314" i="1" s="1"/>
  <c r="D313" i="3"/>
  <c r="E313" i="3" s="1"/>
  <c r="G315" i="1" s="1"/>
  <c r="D314" i="3"/>
  <c r="E314" i="3" s="1"/>
  <c r="G316" i="1" s="1"/>
  <c r="D315" i="3"/>
  <c r="E315" i="3" s="1"/>
  <c r="G317" i="1" s="1"/>
  <c r="D316" i="3"/>
  <c r="E316" i="3" s="1"/>
  <c r="G318" i="1" s="1"/>
  <c r="D317" i="3"/>
  <c r="E317" i="3" s="1"/>
  <c r="G319" i="1" s="1"/>
  <c r="D318" i="3"/>
  <c r="E318" i="3" s="1"/>
  <c r="G320" i="1" s="1"/>
  <c r="D319" i="3"/>
  <c r="E319" i="3" s="1"/>
  <c r="G321" i="1" s="1"/>
  <c r="D320" i="3"/>
  <c r="E320" i="3" s="1"/>
  <c r="G322" i="1" s="1"/>
  <c r="D321" i="3"/>
  <c r="E321" i="3" s="1"/>
  <c r="G323" i="1" s="1"/>
  <c r="D322" i="3"/>
  <c r="E322" i="3" s="1"/>
  <c r="G324" i="1" s="1"/>
  <c r="D323" i="3"/>
  <c r="E323" i="3" s="1"/>
  <c r="G325" i="1" s="1"/>
  <c r="D324" i="3"/>
  <c r="E324" i="3" s="1"/>
  <c r="G326" i="1" s="1"/>
  <c r="D325" i="3"/>
  <c r="E325" i="3" s="1"/>
  <c r="G327" i="1" s="1"/>
  <c r="D326" i="3"/>
  <c r="E326" i="3" s="1"/>
  <c r="G328" i="1" s="1"/>
  <c r="D327" i="3"/>
  <c r="E327" i="3" s="1"/>
  <c r="G329" i="1" s="1"/>
  <c r="D328" i="3"/>
  <c r="E328" i="3" s="1"/>
  <c r="G330" i="1" s="1"/>
  <c r="D329" i="3"/>
  <c r="E329" i="3" s="1"/>
  <c r="G331" i="1" s="1"/>
  <c r="D330" i="3"/>
  <c r="E330" i="3" s="1"/>
  <c r="G332" i="1" s="1"/>
  <c r="D331" i="3"/>
  <c r="E331" i="3" s="1"/>
  <c r="G333" i="1" s="1"/>
  <c r="D332" i="3"/>
  <c r="E332" i="3" s="1"/>
  <c r="G334" i="1" s="1"/>
  <c r="D333" i="3"/>
  <c r="E333" i="3" s="1"/>
  <c r="G335" i="1" s="1"/>
  <c r="D334" i="3"/>
  <c r="E334" i="3" s="1"/>
  <c r="G336" i="1" s="1"/>
  <c r="D335" i="3"/>
  <c r="E335" i="3" s="1"/>
  <c r="G337" i="1" s="1"/>
  <c r="D336" i="3"/>
  <c r="E336" i="3" s="1"/>
  <c r="G338" i="1" s="1"/>
  <c r="D337" i="3"/>
  <c r="E337" i="3" s="1"/>
  <c r="G339" i="1" s="1"/>
  <c r="D338" i="3"/>
  <c r="E338" i="3" s="1"/>
  <c r="G340" i="1" s="1"/>
  <c r="D339" i="3"/>
  <c r="E339" i="3" s="1"/>
  <c r="G341" i="1" s="1"/>
  <c r="D340" i="3"/>
  <c r="E340" i="3" s="1"/>
  <c r="G342" i="1" s="1"/>
  <c r="D341" i="3"/>
  <c r="E341" i="3" s="1"/>
  <c r="G343" i="1" s="1"/>
  <c r="D342" i="3"/>
  <c r="E342" i="3" s="1"/>
  <c r="G344" i="1" s="1"/>
  <c r="D343" i="3"/>
  <c r="E343" i="3" s="1"/>
  <c r="G345" i="1" s="1"/>
  <c r="D344" i="3"/>
  <c r="E344" i="3" s="1"/>
  <c r="G346" i="1" s="1"/>
  <c r="D4" i="3"/>
  <c r="E4" i="3" s="1"/>
  <c r="G6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H155" i="1" s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H291" i="1" s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6" i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H105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13" i="1"/>
  <c r="H113" i="1" s="1"/>
  <c r="E114" i="1"/>
  <c r="H114" i="1" s="1"/>
  <c r="E115" i="1"/>
  <c r="H11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23" i="1"/>
  <c r="H123" i="1" s="1"/>
  <c r="E124" i="1"/>
  <c r="H124" i="1" s="1"/>
  <c r="E125" i="1"/>
  <c r="H125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33" i="1"/>
  <c r="H133" i="1" s="1"/>
  <c r="E134" i="1"/>
  <c r="H134" i="1" s="1"/>
  <c r="E135" i="1"/>
  <c r="H135" i="1" s="1"/>
  <c r="E136" i="1"/>
  <c r="H136" i="1" s="1"/>
  <c r="E137" i="1"/>
  <c r="H137" i="1" s="1"/>
  <c r="E138" i="1"/>
  <c r="H138" i="1" s="1"/>
  <c r="E139" i="1"/>
  <c r="H139" i="1" s="1"/>
  <c r="E140" i="1"/>
  <c r="H140" i="1" s="1"/>
  <c r="E141" i="1"/>
  <c r="H141" i="1" s="1"/>
  <c r="E142" i="1"/>
  <c r="H142" i="1" s="1"/>
  <c r="E143" i="1"/>
  <c r="H143" i="1" s="1"/>
  <c r="E144" i="1"/>
  <c r="H144" i="1" s="1"/>
  <c r="E145" i="1"/>
  <c r="H145" i="1" s="1"/>
  <c r="E146" i="1"/>
  <c r="H146" i="1" s="1"/>
  <c r="E147" i="1"/>
  <c r="H147" i="1" s="1"/>
  <c r="E148" i="1"/>
  <c r="H148" i="1" s="1"/>
  <c r="E149" i="1"/>
  <c r="H149" i="1" s="1"/>
  <c r="E150" i="1"/>
  <c r="H150" i="1" s="1"/>
  <c r="E151" i="1"/>
  <c r="H151" i="1" s="1"/>
  <c r="E152" i="1"/>
  <c r="H152" i="1" s="1"/>
  <c r="E153" i="1"/>
  <c r="H153" i="1" s="1"/>
  <c r="E154" i="1"/>
  <c r="H154" i="1" s="1"/>
  <c r="E156" i="1"/>
  <c r="H156" i="1" s="1"/>
  <c r="E157" i="1"/>
  <c r="H157" i="1" s="1"/>
  <c r="E158" i="1"/>
  <c r="H158" i="1" s="1"/>
  <c r="E159" i="1"/>
  <c r="H159" i="1" s="1"/>
  <c r="E160" i="1"/>
  <c r="H160" i="1" s="1"/>
  <c r="E161" i="1"/>
  <c r="H161" i="1" s="1"/>
  <c r="E162" i="1"/>
  <c r="H162" i="1" s="1"/>
  <c r="E163" i="1"/>
  <c r="H163" i="1" s="1"/>
  <c r="E164" i="1"/>
  <c r="H164" i="1" s="1"/>
  <c r="E165" i="1"/>
  <c r="H165" i="1" s="1"/>
  <c r="E166" i="1"/>
  <c r="H166" i="1" s="1"/>
  <c r="E167" i="1"/>
  <c r="H167" i="1" s="1"/>
  <c r="E168" i="1"/>
  <c r="H168" i="1" s="1"/>
  <c r="E169" i="1"/>
  <c r="H169" i="1" s="1"/>
  <c r="E170" i="1"/>
  <c r="H170" i="1" s="1"/>
  <c r="E171" i="1"/>
  <c r="H171" i="1" s="1"/>
  <c r="E172" i="1"/>
  <c r="H172" i="1" s="1"/>
  <c r="E173" i="1"/>
  <c r="H173" i="1" s="1"/>
  <c r="E174" i="1"/>
  <c r="H174" i="1" s="1"/>
  <c r="E175" i="1"/>
  <c r="H175" i="1" s="1"/>
  <c r="E176" i="1"/>
  <c r="H176" i="1" s="1"/>
  <c r="E177" i="1"/>
  <c r="H177" i="1" s="1"/>
  <c r="E178" i="1"/>
  <c r="H178" i="1" s="1"/>
  <c r="E179" i="1"/>
  <c r="H179" i="1" s="1"/>
  <c r="E180" i="1"/>
  <c r="H180" i="1" s="1"/>
  <c r="E181" i="1"/>
  <c r="H181" i="1" s="1"/>
  <c r="E182" i="1"/>
  <c r="H182" i="1" s="1"/>
  <c r="E183" i="1"/>
  <c r="H183" i="1" s="1"/>
  <c r="E184" i="1"/>
  <c r="H184" i="1" s="1"/>
  <c r="E185" i="1"/>
  <c r="H185" i="1" s="1"/>
  <c r="E186" i="1"/>
  <c r="H186" i="1" s="1"/>
  <c r="E187" i="1"/>
  <c r="H187" i="1" s="1"/>
  <c r="E188" i="1"/>
  <c r="H188" i="1" s="1"/>
  <c r="E189" i="1"/>
  <c r="H189" i="1" s="1"/>
  <c r="E190" i="1"/>
  <c r="H190" i="1" s="1"/>
  <c r="E191" i="1"/>
  <c r="H191" i="1" s="1"/>
  <c r="E192" i="1"/>
  <c r="H192" i="1" s="1"/>
  <c r="E193" i="1"/>
  <c r="H193" i="1" s="1"/>
  <c r="E194" i="1"/>
  <c r="H194" i="1" s="1"/>
  <c r="E195" i="1"/>
  <c r="H195" i="1" s="1"/>
  <c r="E196" i="1"/>
  <c r="H196" i="1" s="1"/>
  <c r="E197" i="1"/>
  <c r="H197" i="1" s="1"/>
  <c r="E198" i="1"/>
  <c r="H198" i="1" s="1"/>
  <c r="E199" i="1"/>
  <c r="H199" i="1" s="1"/>
  <c r="E200" i="1"/>
  <c r="H200" i="1" s="1"/>
  <c r="E201" i="1"/>
  <c r="H201" i="1" s="1"/>
  <c r="E202" i="1"/>
  <c r="H202" i="1" s="1"/>
  <c r="E203" i="1"/>
  <c r="H203" i="1" s="1"/>
  <c r="E204" i="1"/>
  <c r="H204" i="1" s="1"/>
  <c r="E205" i="1"/>
  <c r="H205" i="1" s="1"/>
  <c r="E206" i="1"/>
  <c r="H206" i="1" s="1"/>
  <c r="E207" i="1"/>
  <c r="H207" i="1" s="1"/>
  <c r="E208" i="1"/>
  <c r="H208" i="1" s="1"/>
  <c r="E209" i="1"/>
  <c r="H209" i="1" s="1"/>
  <c r="E210" i="1"/>
  <c r="H210" i="1" s="1"/>
  <c r="E211" i="1"/>
  <c r="H211" i="1" s="1"/>
  <c r="E212" i="1"/>
  <c r="H212" i="1" s="1"/>
  <c r="E213" i="1"/>
  <c r="H213" i="1" s="1"/>
  <c r="E214" i="1"/>
  <c r="H214" i="1" s="1"/>
  <c r="E215" i="1"/>
  <c r="H215" i="1" s="1"/>
  <c r="E216" i="1"/>
  <c r="H216" i="1" s="1"/>
  <c r="E217" i="1"/>
  <c r="H217" i="1" s="1"/>
  <c r="E218" i="1"/>
  <c r="H218" i="1" s="1"/>
  <c r="E219" i="1"/>
  <c r="H219" i="1" s="1"/>
  <c r="E220" i="1"/>
  <c r="H220" i="1" s="1"/>
  <c r="E221" i="1"/>
  <c r="H221" i="1" s="1"/>
  <c r="E222" i="1"/>
  <c r="H222" i="1" s="1"/>
  <c r="E223" i="1"/>
  <c r="H223" i="1" s="1"/>
  <c r="E224" i="1"/>
  <c r="H224" i="1" s="1"/>
  <c r="E225" i="1"/>
  <c r="H225" i="1" s="1"/>
  <c r="E226" i="1"/>
  <c r="H226" i="1" s="1"/>
  <c r="E227" i="1"/>
  <c r="H227" i="1" s="1"/>
  <c r="E228" i="1"/>
  <c r="H228" i="1" s="1"/>
  <c r="E229" i="1"/>
  <c r="H229" i="1" s="1"/>
  <c r="E230" i="1"/>
  <c r="H230" i="1" s="1"/>
  <c r="E231" i="1"/>
  <c r="H231" i="1" s="1"/>
  <c r="E232" i="1"/>
  <c r="H232" i="1" s="1"/>
  <c r="E233" i="1"/>
  <c r="H233" i="1" s="1"/>
  <c r="E234" i="1"/>
  <c r="H234" i="1" s="1"/>
  <c r="E235" i="1"/>
  <c r="H235" i="1" s="1"/>
  <c r="E236" i="1"/>
  <c r="H236" i="1" s="1"/>
  <c r="E237" i="1"/>
  <c r="H237" i="1" s="1"/>
  <c r="E238" i="1"/>
  <c r="H238" i="1" s="1"/>
  <c r="E239" i="1"/>
  <c r="H239" i="1" s="1"/>
  <c r="E240" i="1"/>
  <c r="H240" i="1" s="1"/>
  <c r="E241" i="1"/>
  <c r="H241" i="1" s="1"/>
  <c r="E242" i="1"/>
  <c r="H242" i="1" s="1"/>
  <c r="E243" i="1"/>
  <c r="H243" i="1" s="1"/>
  <c r="E244" i="1"/>
  <c r="H244" i="1" s="1"/>
  <c r="E245" i="1"/>
  <c r="H245" i="1" s="1"/>
  <c r="E246" i="1"/>
  <c r="H246" i="1" s="1"/>
  <c r="E247" i="1"/>
  <c r="H247" i="1" s="1"/>
  <c r="E248" i="1"/>
  <c r="H248" i="1" s="1"/>
  <c r="E249" i="1"/>
  <c r="H249" i="1" s="1"/>
  <c r="E250" i="1"/>
  <c r="H250" i="1" s="1"/>
  <c r="E251" i="1"/>
  <c r="H251" i="1" s="1"/>
  <c r="E252" i="1"/>
  <c r="H252" i="1" s="1"/>
  <c r="E253" i="1"/>
  <c r="H253" i="1" s="1"/>
  <c r="E254" i="1"/>
  <c r="H254" i="1" s="1"/>
  <c r="E255" i="1"/>
  <c r="H255" i="1" s="1"/>
  <c r="E256" i="1"/>
  <c r="H256" i="1" s="1"/>
  <c r="E257" i="1"/>
  <c r="H257" i="1" s="1"/>
  <c r="E258" i="1"/>
  <c r="H258" i="1" s="1"/>
  <c r="E259" i="1"/>
  <c r="H259" i="1" s="1"/>
  <c r="E260" i="1"/>
  <c r="H260" i="1" s="1"/>
  <c r="E261" i="1"/>
  <c r="H261" i="1" s="1"/>
  <c r="E262" i="1"/>
  <c r="H262" i="1" s="1"/>
  <c r="E263" i="1"/>
  <c r="H263" i="1" s="1"/>
  <c r="E264" i="1"/>
  <c r="H264" i="1" s="1"/>
  <c r="E265" i="1"/>
  <c r="H265" i="1" s="1"/>
  <c r="E266" i="1"/>
  <c r="H266" i="1" s="1"/>
  <c r="E267" i="1"/>
  <c r="H267" i="1" s="1"/>
  <c r="E268" i="1"/>
  <c r="H268" i="1" s="1"/>
  <c r="E269" i="1"/>
  <c r="H269" i="1" s="1"/>
  <c r="E270" i="1"/>
  <c r="H270" i="1" s="1"/>
  <c r="E271" i="1"/>
  <c r="H271" i="1" s="1"/>
  <c r="E272" i="1"/>
  <c r="H272" i="1" s="1"/>
  <c r="E273" i="1"/>
  <c r="H273" i="1" s="1"/>
  <c r="E274" i="1"/>
  <c r="H274" i="1" s="1"/>
  <c r="E275" i="1"/>
  <c r="H275" i="1" s="1"/>
  <c r="E276" i="1"/>
  <c r="H276" i="1" s="1"/>
  <c r="E277" i="1"/>
  <c r="H277" i="1" s="1"/>
  <c r="E278" i="1"/>
  <c r="H278" i="1" s="1"/>
  <c r="E279" i="1"/>
  <c r="H279" i="1" s="1"/>
  <c r="E280" i="1"/>
  <c r="H280" i="1" s="1"/>
  <c r="E281" i="1"/>
  <c r="H281" i="1" s="1"/>
  <c r="E282" i="1"/>
  <c r="H282" i="1" s="1"/>
  <c r="E283" i="1"/>
  <c r="H283" i="1" s="1"/>
  <c r="E284" i="1"/>
  <c r="H284" i="1" s="1"/>
  <c r="E285" i="1"/>
  <c r="H285" i="1" s="1"/>
  <c r="E286" i="1"/>
  <c r="H286" i="1" s="1"/>
  <c r="E287" i="1"/>
  <c r="H287" i="1" s="1"/>
  <c r="E288" i="1"/>
  <c r="H288" i="1" s="1"/>
  <c r="E289" i="1"/>
  <c r="H289" i="1" s="1"/>
  <c r="E290" i="1"/>
  <c r="H290" i="1" s="1"/>
  <c r="E292" i="1"/>
  <c r="H292" i="1" s="1"/>
  <c r="E293" i="1"/>
  <c r="H293" i="1" s="1"/>
  <c r="E294" i="1"/>
  <c r="H294" i="1" s="1"/>
  <c r="E295" i="1"/>
  <c r="H295" i="1" s="1"/>
  <c r="E296" i="1"/>
  <c r="H296" i="1" s="1"/>
  <c r="E297" i="1"/>
  <c r="H297" i="1" s="1"/>
  <c r="E298" i="1"/>
  <c r="H298" i="1" s="1"/>
  <c r="E299" i="1"/>
  <c r="H299" i="1" s="1"/>
  <c r="E300" i="1"/>
  <c r="H300" i="1" s="1"/>
  <c r="E301" i="1"/>
  <c r="H301" i="1" s="1"/>
  <c r="E302" i="1"/>
  <c r="H302" i="1" s="1"/>
  <c r="E303" i="1"/>
  <c r="H303" i="1" s="1"/>
  <c r="E304" i="1"/>
  <c r="H304" i="1" s="1"/>
  <c r="E305" i="1"/>
  <c r="H305" i="1" s="1"/>
  <c r="E306" i="1"/>
  <c r="H306" i="1" s="1"/>
  <c r="E307" i="1"/>
  <c r="H307" i="1" s="1"/>
  <c r="E308" i="1"/>
  <c r="H308" i="1" s="1"/>
  <c r="E309" i="1"/>
  <c r="H309" i="1" s="1"/>
  <c r="E310" i="1"/>
  <c r="H310" i="1" s="1"/>
  <c r="E311" i="1"/>
  <c r="H311" i="1" s="1"/>
  <c r="E312" i="1"/>
  <c r="H312" i="1" s="1"/>
  <c r="E313" i="1"/>
  <c r="H313" i="1" s="1"/>
  <c r="E314" i="1"/>
  <c r="H314" i="1" s="1"/>
  <c r="E315" i="1"/>
  <c r="H315" i="1" s="1"/>
  <c r="E316" i="1"/>
  <c r="H316" i="1" s="1"/>
  <c r="E317" i="1"/>
  <c r="H317" i="1" s="1"/>
  <c r="E318" i="1"/>
  <c r="H318" i="1" s="1"/>
  <c r="E319" i="1"/>
  <c r="H319" i="1" s="1"/>
  <c r="E320" i="1"/>
  <c r="H320" i="1" s="1"/>
  <c r="E321" i="1"/>
  <c r="H321" i="1" s="1"/>
  <c r="E322" i="1"/>
  <c r="H322" i="1" s="1"/>
  <c r="E323" i="1"/>
  <c r="H323" i="1" s="1"/>
  <c r="E324" i="1"/>
  <c r="H324" i="1" s="1"/>
  <c r="E325" i="1"/>
  <c r="H325" i="1" s="1"/>
  <c r="E326" i="1"/>
  <c r="H326" i="1" s="1"/>
  <c r="E327" i="1"/>
  <c r="H327" i="1" s="1"/>
  <c r="E328" i="1"/>
  <c r="H328" i="1" s="1"/>
  <c r="E329" i="1"/>
  <c r="H329" i="1" s="1"/>
  <c r="E330" i="1"/>
  <c r="H330" i="1" s="1"/>
  <c r="E331" i="1"/>
  <c r="H331" i="1" s="1"/>
  <c r="E332" i="1"/>
  <c r="H332" i="1" s="1"/>
  <c r="E333" i="1"/>
  <c r="H333" i="1" s="1"/>
  <c r="E334" i="1"/>
  <c r="H334" i="1" s="1"/>
  <c r="E335" i="1"/>
  <c r="H335" i="1" s="1"/>
  <c r="E336" i="1"/>
  <c r="H336" i="1" s="1"/>
  <c r="E337" i="1"/>
  <c r="H337" i="1" s="1"/>
  <c r="E338" i="1"/>
  <c r="H338" i="1" s="1"/>
  <c r="E339" i="1"/>
  <c r="H339" i="1" s="1"/>
  <c r="E340" i="1"/>
  <c r="H340" i="1" s="1"/>
  <c r="E341" i="1"/>
  <c r="H341" i="1" s="1"/>
  <c r="E342" i="1"/>
  <c r="H342" i="1" s="1"/>
  <c r="E343" i="1"/>
  <c r="H343" i="1" s="1"/>
  <c r="E344" i="1"/>
  <c r="H344" i="1" s="1"/>
  <c r="E345" i="1"/>
  <c r="H345" i="1" s="1"/>
  <c r="E346" i="1"/>
  <c r="H346" i="1" s="1"/>
  <c r="E6" i="1"/>
  <c r="H6" i="1" s="1"/>
  <c r="H347" i="1" l="1"/>
</calcChain>
</file>

<file path=xl/sharedStrings.xml><?xml version="1.0" encoding="utf-8"?>
<sst xmlns="http://schemas.openxmlformats.org/spreadsheetml/2006/main" count="5848" uniqueCount="779">
  <si>
    <t>Grupo 10 - Relação mensal dos empregados com suas respectivas remunerações - Dezembro 2024</t>
  </si>
  <si>
    <t>Fundamento legal: Item 12.1.u da Minuta Padrão do Contrato de Gestão-PGE, Art. 6º, § 4º, inciso I da Lei 18.025/2013, Item 3.10 da Metodologia de avaliação OSS SUBCIC 2023, Art. 6º, §3º, III da Lei 18.025/2013.</t>
  </si>
  <si>
    <t>Razão Social</t>
  </si>
  <si>
    <t>IMED INSTITUTO DE MEDICINA ESTUDOS E DESENVOLVIMENTO</t>
  </si>
  <si>
    <t>CNPJ/CEI:</t>
  </si>
  <si>
    <t>19.324.171/0006-09</t>
  </si>
  <si>
    <t>Funcionário</t>
  </si>
  <si>
    <t>Cargo</t>
  </si>
  <si>
    <t>Data de Admissão</t>
  </si>
  <si>
    <t>Abono de Ferias / Férias CLT (R$)</t>
  </si>
  <si>
    <t>Valor 13º (R$)</t>
  </si>
  <si>
    <t>Salário do Mês (R$)</t>
  </si>
  <si>
    <t>Demais Descontos (R$)</t>
  </si>
  <si>
    <t>Valor LÍquido</t>
  </si>
  <si>
    <t>ABADIA SANTANA SUARES</t>
  </si>
  <si>
    <t>Técnico de Enfermagem I</t>
  </si>
  <si>
    <t>ADRIANA DAVID MATOS</t>
  </si>
  <si>
    <t>Coorden de Equipe multidisc V</t>
  </si>
  <si>
    <t>ADRIANA GOMES DE SOUSA FERREIRA</t>
  </si>
  <si>
    <t>ADRIANA LUCIANA LOPES</t>
  </si>
  <si>
    <t>ADRIANA RODRIGUES DOS SANTOS</t>
  </si>
  <si>
    <t>Fisioterapeuta I</t>
  </si>
  <si>
    <t>ADRIANA SERAFIM DA CONCEICAO</t>
  </si>
  <si>
    <t>AIDA VERAS SIPRIANO</t>
  </si>
  <si>
    <t>ALANA CHRISTINA PADILHA DE MELO</t>
  </si>
  <si>
    <t>Enfermeiro Auditor I</t>
  </si>
  <si>
    <t>ALESSANDRA DIAS DA SILVA</t>
  </si>
  <si>
    <t>ALINE BERNARDES HOCHMULLER</t>
  </si>
  <si>
    <t>Farmacêutico (a) I</t>
  </si>
  <si>
    <t>ALINE DARQUE ALVES DE SOUSA</t>
  </si>
  <si>
    <t>ALINE DE LOURDES AFONSO</t>
  </si>
  <si>
    <t>ALINE DE MORAIS RIBEIRO</t>
  </si>
  <si>
    <t>Supervisor(a) Financeiro</t>
  </si>
  <si>
    <t>ALINE DE SOUSA LEITE</t>
  </si>
  <si>
    <t>ALINE FERRAO DA SILVA</t>
  </si>
  <si>
    <t>Assistente Administrativo V</t>
  </si>
  <si>
    <t>ALINE MENDES OTTO</t>
  </si>
  <si>
    <t>Coordenador de Enfermagem</t>
  </si>
  <si>
    <t>ALLAN REIS MARQUES DE FARIA</t>
  </si>
  <si>
    <t>Analista de Logistica I</t>
  </si>
  <si>
    <t>ALLINE VIEIRA DOS SANTOS</t>
  </si>
  <si>
    <t>ALVARO ALBERTO LAU DE MELLO</t>
  </si>
  <si>
    <t>Coordenador de Patrimonio IV</t>
  </si>
  <si>
    <t>AMANDA OLIVEIRA SOUZA</t>
  </si>
  <si>
    <t>Auxiliar de Farmacia I</t>
  </si>
  <si>
    <t>AMANDA ROLIM LINS</t>
  </si>
  <si>
    <t>Coordenador de Qualidade I</t>
  </si>
  <si>
    <t>AMANDA SILVA DOS SANTOS</t>
  </si>
  <si>
    <t>ANA BEATRIZ MAGALHAES XAVIER</t>
  </si>
  <si>
    <t>Auxiliar Administrativo II</t>
  </si>
  <si>
    <t>ANA CLAUDIA JOAQUIM MARTINS</t>
  </si>
  <si>
    <t>ANA JULIA MELO DE FREITAS MATIAS</t>
  </si>
  <si>
    <t>Auxiliar Administrativo II 44h</t>
  </si>
  <si>
    <t>ANA KAROLINA RIBEIRO</t>
  </si>
  <si>
    <t>ANA KAROLINE GUIMARAES RODRIGUES</t>
  </si>
  <si>
    <t>ANA LAURA PEREIRA BATISTA</t>
  </si>
  <si>
    <t>ANA MARIA SILVA DE OLIVEIRA</t>
  </si>
  <si>
    <t>ANA PAULA BARBOSA MAGALHAES</t>
  </si>
  <si>
    <t>ANA PAULA DA SILVA MACIEL</t>
  </si>
  <si>
    <t>Enfermeiro (a) RT</t>
  </si>
  <si>
    <t>ANA PAULA VIEIRA CARVALHO</t>
  </si>
  <si>
    <t>Enfermeiro I</t>
  </si>
  <si>
    <t>ANDREA FERREIRA NERES</t>
  </si>
  <si>
    <t>ANDRESSA GERMANO DE FARIAS</t>
  </si>
  <si>
    <t>Auxiliar de Farmacia  II 44h</t>
  </si>
  <si>
    <t>ANDRESSA MOREIRA DINIS</t>
  </si>
  <si>
    <t>ANDRIELY COSTA AMORIM</t>
  </si>
  <si>
    <t>Enfermeiro Terapia Intensiva I</t>
  </si>
  <si>
    <t>ANNA GABRIELLY XAVIER DA SILVA</t>
  </si>
  <si>
    <t>ANTONIA PEREIRA PINTO</t>
  </si>
  <si>
    <t>ANTONIO MARCOS PEDERSOLI</t>
  </si>
  <si>
    <t>Tecnico Imobiliz. Ortopedica I</t>
  </si>
  <si>
    <t>ARIANA ALVES DA COSTA FREITAS MONTIJO</t>
  </si>
  <si>
    <t>ARIEL GAYO CARVALHO CARDOSO</t>
  </si>
  <si>
    <t>ARY TARCISIO DO NASCIMENTO DE SOUZA</t>
  </si>
  <si>
    <t>AURELIA NERES DA SILVA SOUZA</t>
  </si>
  <si>
    <t>AURELIO JOSE VIEIRA DA SILVA</t>
  </si>
  <si>
    <t>Motorista  II 44 h</t>
  </si>
  <si>
    <t>AURIDAR FERREIRA RAMOS ATHAYDE</t>
  </si>
  <si>
    <t>BARBARA SAMPAIO SOUSA DANTAS</t>
  </si>
  <si>
    <t>BEATRIZ DA COSTA VALE SANTOS</t>
  </si>
  <si>
    <t>BRUNA CAROLINA ROCHA DA SILVA</t>
  </si>
  <si>
    <t>BRUNA DE PAULA MUNDIM</t>
  </si>
  <si>
    <t>Diretor Administrativo IV</t>
  </si>
  <si>
    <t>BRUNA JACQUELINE DE SOUSA OLIVEIRA</t>
  </si>
  <si>
    <t>BRUNO SILVA FERREIRA</t>
  </si>
  <si>
    <t>Supervisor Administrativo I</t>
  </si>
  <si>
    <t>CALLEB REIS</t>
  </si>
  <si>
    <t>CAMILA DE ANDRADE FAYAD GENEROSO</t>
  </si>
  <si>
    <t>CAMILA SANTOS ALMEIDA</t>
  </si>
  <si>
    <t>CAMILA SILVA GONTIJO</t>
  </si>
  <si>
    <t>CARLA MARTINS NOGUEIRA</t>
  </si>
  <si>
    <t>CARLA MATIAS DE JESUS</t>
  </si>
  <si>
    <t>CARLA SILVA LOPES</t>
  </si>
  <si>
    <t>Assistente Administrativo II</t>
  </si>
  <si>
    <t>CARLOS ALBERTO GOMES DA SILVA JUNIOR</t>
  </si>
  <si>
    <t>CAROLAYNE LOPES DA SILVA</t>
  </si>
  <si>
    <t>CAROLINE TEIXEIRA</t>
  </si>
  <si>
    <t>CELIA CARNEIRO DOS SANTOS</t>
  </si>
  <si>
    <t>CHAENE DOURADO SANTOS</t>
  </si>
  <si>
    <t>Tecnico de Enfermagem  I 44h</t>
  </si>
  <si>
    <t>CINTIA DA SILVA BORGES</t>
  </si>
  <si>
    <t>CLARA VICTORIA BRITO MARANHAO</t>
  </si>
  <si>
    <t>CLARICE LOPES DA LUZ</t>
  </si>
  <si>
    <t>CLAUDIANA VICENTE DA SILVA</t>
  </si>
  <si>
    <t>CRISTHINA VIANA MARTINS</t>
  </si>
  <si>
    <t>CRISTIANA FLORENTINO DA SILVA ASSIS</t>
  </si>
  <si>
    <t>CRISTINA FERREIRA APRIGIO DE OLIVEIRA</t>
  </si>
  <si>
    <t>DAIANA PEREIRA DE SOUSA</t>
  </si>
  <si>
    <t>DAIANE FREIRE DOS SANTOS</t>
  </si>
  <si>
    <t>Enfermeiro  I 44h</t>
  </si>
  <si>
    <t>DAIANE SOARES PEREIRA</t>
  </si>
  <si>
    <t>DAIARA XAVIER DA SILVA</t>
  </si>
  <si>
    <t>DANIELA ALVES MIRANDA</t>
  </si>
  <si>
    <t>DANIELA PIRES CARNEIRO</t>
  </si>
  <si>
    <t>DANIELE CABRAL MENDES BATISTA</t>
  </si>
  <si>
    <t>DANILA RODRIGUES DE SOUZA</t>
  </si>
  <si>
    <t>DAYNE DE SOUZA LIMA</t>
  </si>
  <si>
    <t>DEBORA RODRIGUES HICKENBICK</t>
  </si>
  <si>
    <t>DEBORAH ORNELAS PESSOA</t>
  </si>
  <si>
    <t>DEYMES MAXUEL JOSE DE BARROS</t>
  </si>
  <si>
    <t>DIEGO COSTA DE MESQUITA</t>
  </si>
  <si>
    <t>DOMINGAS DE SOUSA FERREIRA</t>
  </si>
  <si>
    <t>EDICANIA SANTOS DE JESUS</t>
  </si>
  <si>
    <t>EDILANE QUEIROZ DE SOUZA</t>
  </si>
  <si>
    <t>EDNA OLIVEIRA SANTOS</t>
  </si>
  <si>
    <t>ELAINE ALINE SPINDOLA BRAS</t>
  </si>
  <si>
    <t>ELDA SINTIQUE ALVES DE SOUZA</t>
  </si>
  <si>
    <t>ELENIR LYRA MONTEIRO</t>
  </si>
  <si>
    <t>ELISABETE PEREIRA VASCONCELOS</t>
  </si>
  <si>
    <t>ELISANGELA AZEVEDO DE SOUSA</t>
  </si>
  <si>
    <t>ELIVELTON DE SOUZA ALVES RAFAEL</t>
  </si>
  <si>
    <t>ELLEN ADRIANE SANTANA DA SILVA</t>
  </si>
  <si>
    <t>ELVINA DE SOUSA BARBOSA</t>
  </si>
  <si>
    <t>ERIC DOS SANTOS BARBOSA</t>
  </si>
  <si>
    <t>ERICA PAULINO DA SILVA</t>
  </si>
  <si>
    <t>ERVELI DOS SANTOS LISBOA</t>
  </si>
  <si>
    <t>EUCILIA MELLO MACEDO GALENO</t>
  </si>
  <si>
    <t>FABIANA SILVA OLIVEIRA MIRANDA</t>
  </si>
  <si>
    <t>FABIANA VITORIA ALVES DE OLIVEIRA</t>
  </si>
  <si>
    <t>FABIANE FERREIRA DA SILVA</t>
  </si>
  <si>
    <t>FABIO DE SOUZA</t>
  </si>
  <si>
    <t>FELIPE ALVES GASPAROTO</t>
  </si>
  <si>
    <t>FELIPE MARTINS GONCALVES</t>
  </si>
  <si>
    <t>FELLYPE CARDOSO DA SILVA</t>
  </si>
  <si>
    <t>FERNANDA GOMES DOS SANTOS</t>
  </si>
  <si>
    <t>FERNANDA RIBEIRO DE ARAUJO</t>
  </si>
  <si>
    <t>FERNANDO FERNANDES TAVARES</t>
  </si>
  <si>
    <t>Gerente de infraestutura V</t>
  </si>
  <si>
    <t>FLAVIA POLLIANE LUCIANA DA COSTA</t>
  </si>
  <si>
    <t>FLAVIANA PEREIRA RAMOS</t>
  </si>
  <si>
    <t>FRANCIELY LARISA PEREIRA DOS SANTOS</t>
  </si>
  <si>
    <t>FRANCISCO DO NASCIMENTO FEITOSA</t>
  </si>
  <si>
    <t>FREDERICO DE BARROS</t>
  </si>
  <si>
    <t>FRIEDERICK MATHEUS DOS SANTOS</t>
  </si>
  <si>
    <t>Coordenador de Facilities I</t>
  </si>
  <si>
    <t>GABRIEL FERRAZ VIEIRA</t>
  </si>
  <si>
    <t>GABRIELA GREGORIO</t>
  </si>
  <si>
    <t>GABRIELLY STERTZ</t>
  </si>
  <si>
    <t>GENIEL VERAS SOUZA</t>
  </si>
  <si>
    <t>GEOVANNA RIBEIRO DA SILVA</t>
  </si>
  <si>
    <t>Auxiliar administrativo III</t>
  </si>
  <si>
    <t>GERCINA MOREIRA DOS SANTOS OLIVEIRA</t>
  </si>
  <si>
    <t>GILBERTO LOURENCO DE OLIVEIRA SILVA</t>
  </si>
  <si>
    <t>GILIARD BARBOSA DE JESUS</t>
  </si>
  <si>
    <t>Assistente Social II</t>
  </si>
  <si>
    <t>GIOVANNA DOS SANTOS GOMES</t>
  </si>
  <si>
    <t>GIOVANNA SOUSA DAS CHAGAS</t>
  </si>
  <si>
    <t>GIZA KARLA RODRIGUES NUNES</t>
  </si>
  <si>
    <t>GLAUCIA RABELO GUIMARAES PINTO</t>
  </si>
  <si>
    <t>GLEICE ADRIANA ROSA PEREIRA</t>
  </si>
  <si>
    <t>HELEM FIGUEREDO SILVA CARDOSO</t>
  </si>
  <si>
    <t>HELLEN EVANGELISTA DA SILVA</t>
  </si>
  <si>
    <t>HELLEN FRANCIELLY RABELO SANTIAGO DE OLIVEIRA</t>
  </si>
  <si>
    <t>HELOISY MORI RODRIGUES ATAIDES</t>
  </si>
  <si>
    <t>Analista de Qualidade I</t>
  </si>
  <si>
    <t>HOGA ARAUJO DAS MERCES</t>
  </si>
  <si>
    <t>HOSANA GOMES DA SILVA</t>
  </si>
  <si>
    <t>INGRID RAIANE DOS SANTOS SOUZA</t>
  </si>
  <si>
    <t>IOLANDA RODRIGUES FARIA</t>
  </si>
  <si>
    <t>IONE CASSIANO DA SILVA</t>
  </si>
  <si>
    <t>IORRANE ESTEFANY ALVES DA CRUZ</t>
  </si>
  <si>
    <t>ISABELE ARAUJO LOPES</t>
  </si>
  <si>
    <t>ISABELLA SILVA MACEDO</t>
  </si>
  <si>
    <t>ISAQUE NASCIMENTO DA PAZ PRADO</t>
  </si>
  <si>
    <t>ISRAEL LOPES DA SILVA</t>
  </si>
  <si>
    <t>ISRAEL RIBEIRO DA SILVA</t>
  </si>
  <si>
    <t>Supervisor de Enfermagem I</t>
  </si>
  <si>
    <t>ITALO GUILHERME DA SILVA BELTRAO</t>
  </si>
  <si>
    <t>ITALO VANDERLEY DA SILVA</t>
  </si>
  <si>
    <t>IZABELA RODRIGUES DE PAULA CAMPOS</t>
  </si>
  <si>
    <t>JACKELLYNE OLIVEIRA DE ANDRADE</t>
  </si>
  <si>
    <t>JANAINA PEREIRA DOS SANTOS</t>
  </si>
  <si>
    <t>JANICE PACHECO DE OLIVEIRA</t>
  </si>
  <si>
    <t>JAYNE OLIVEIRA DE ANDRADE</t>
  </si>
  <si>
    <t>JEAN DE OLIVEIRA SANTOS</t>
  </si>
  <si>
    <t>JEAN LUCAS MONTEIRO DE AREDA SILVA</t>
  </si>
  <si>
    <t>JEHCYELE DE OLIVEIRA</t>
  </si>
  <si>
    <t>JESSICA DE SOUZA CASTELO BRANCO</t>
  </si>
  <si>
    <t>JESSICA PINTO MONTEIRO</t>
  </si>
  <si>
    <t>JHENIF BEATRIZ GONCALVES DA CUNHA</t>
  </si>
  <si>
    <t>JHENIFFER RIBEIRO DA ROCHA</t>
  </si>
  <si>
    <t>JHONNATAN LUCIANO COSTA</t>
  </si>
  <si>
    <t>JOAQUIM DIAS DA SILVA</t>
  </si>
  <si>
    <t>Téc  Imobilização Ortopédica</t>
  </si>
  <si>
    <t>JOCIENE FERREIRA DA SILVA</t>
  </si>
  <si>
    <t>JOELAINE FERREIRA DE SOUZA</t>
  </si>
  <si>
    <t>JOELMA ANTONIA ARANTES</t>
  </si>
  <si>
    <t>JONATHA FELIPE DOS SANTOS CARNEIRO</t>
  </si>
  <si>
    <t>JOSE PEREIRA LOPES</t>
  </si>
  <si>
    <t>JOSELIA SANTOS DA COSTA</t>
  </si>
  <si>
    <t>JULIA REGINA JOSE DE SOUZA APRIGIO</t>
  </si>
  <si>
    <t>JULIANA PEREIRA KREIN</t>
  </si>
  <si>
    <t>JULIANA SALES MATOS</t>
  </si>
  <si>
    <t>JULIO ALVES VIEIRA</t>
  </si>
  <si>
    <t>JUSSARA GONCALVES DE SOUZA RODRIGUES</t>
  </si>
  <si>
    <t>JUSSARA VIEIRA DA SILVA</t>
  </si>
  <si>
    <t>KAIANY CRISTINA COSTA</t>
  </si>
  <si>
    <t>KAROLINA REIS ORNELAS</t>
  </si>
  <si>
    <t>Coordenador de NVEH E PGRS I</t>
  </si>
  <si>
    <t>KATIANNE PEREIRA DA SILVA</t>
  </si>
  <si>
    <t>KATLIN CRISTINA SILVA DOS SANTOS</t>
  </si>
  <si>
    <t>KELLY CRISTINE SEVERINO DA SILVA</t>
  </si>
  <si>
    <t>KELLY DA SILVA CAVALCANTE</t>
  </si>
  <si>
    <t>KELLY DE JESUS MENEZES DA SILVA</t>
  </si>
  <si>
    <t>KELLY DOS RAMOS FRAGOSO</t>
  </si>
  <si>
    <t>Fonoaudiologo (a) I</t>
  </si>
  <si>
    <t>KELY CORY DE LIMA</t>
  </si>
  <si>
    <t>Gerente de Enfermagem IV</t>
  </si>
  <si>
    <t>KEUVY BEZERRA DE MELO</t>
  </si>
  <si>
    <t>KEVIN GABRIEL LIMA DE SANTANA</t>
  </si>
  <si>
    <t>KIONY DANTAS DO NASCIMENTO FERREIRA</t>
  </si>
  <si>
    <t>Analista de Faturamento V</t>
  </si>
  <si>
    <t>KLEYSLA KAROLINA DE FREITAS BARRETO</t>
  </si>
  <si>
    <t>LARISSA CARVALHO MORAIS DA SILVA</t>
  </si>
  <si>
    <t>LARISSA GABRIELLE SILVA DA COSTA</t>
  </si>
  <si>
    <t>Ouvidor II</t>
  </si>
  <si>
    <t>LARISSA STEPHANIE DE ALCANTARA OLIVEIRA</t>
  </si>
  <si>
    <t>LARISSI MENDES RODRIGUES</t>
  </si>
  <si>
    <t>LAURA DE SOUZA DIAS</t>
  </si>
  <si>
    <t>Tec Segurança do Trabalho II</t>
  </si>
  <si>
    <t>LAYANY FERREIRA TORRES</t>
  </si>
  <si>
    <t>LEICIANE DO NASCIMENTO ALVES SENA</t>
  </si>
  <si>
    <t>LEONARDO VICTOR DO NASCIMENTO</t>
  </si>
  <si>
    <t>Auxiliar de Faturamento I</t>
  </si>
  <si>
    <t>LEONIDAS FRANCISCO DE ARAUJO</t>
  </si>
  <si>
    <t>LETICIA COSTA LEITE</t>
  </si>
  <si>
    <t>LETICIA KAROLINE DA SILVA GONCALVES</t>
  </si>
  <si>
    <t>LEYDIANNE MARTINIANO SILVA</t>
  </si>
  <si>
    <t>LIDIANE JOSE LUIZ</t>
  </si>
  <si>
    <t>LIDIANE SANTOS FAGUNDES</t>
  </si>
  <si>
    <t>LIGIA ELIS RIBEIRO DE SANTANA</t>
  </si>
  <si>
    <t>LUANA CAROLINA BARBOSA DOS SANTOS</t>
  </si>
  <si>
    <t>LUCAS VINICIUS OLIVEIRA SOUSA</t>
  </si>
  <si>
    <t>LUCE CLEIDE LEITE BARBOSA</t>
  </si>
  <si>
    <t>Auxiliar de Farmácia I</t>
  </si>
  <si>
    <t>LUCIANA DE LOURDES BORGES</t>
  </si>
  <si>
    <t>LUCIENE BESERRA DOS SANTOS RODRIGUES</t>
  </si>
  <si>
    <t>LUCIENE JOSE DA SILVA</t>
  </si>
  <si>
    <t>LUCILA GEBRIM GONCALVES REIS</t>
  </si>
  <si>
    <t>LUCIVANE MOURA VIANA</t>
  </si>
  <si>
    <t>LUDMILA DE SOUZA OLIVEIRA</t>
  </si>
  <si>
    <t>LUDMILLA BORGES DOS SANTOS</t>
  </si>
  <si>
    <t>LUDMILLA SANTAREM LOPES</t>
  </si>
  <si>
    <t>LUIZ AFONSO CALDAS DE CASTRO</t>
  </si>
  <si>
    <t>LUIZ FELIPE JERONIMO RAMALHO</t>
  </si>
  <si>
    <t>LUIZA BASTOS KHALIL</t>
  </si>
  <si>
    <t>Psicologo Hospitalar  I 44h</t>
  </si>
  <si>
    <t>LUZIA DE MORAIS PEREIRA OLIVEIRA</t>
  </si>
  <si>
    <t>MANUEL DE JESUS DIEGUEZ ORTIZ</t>
  </si>
  <si>
    <t>MARCELO ALVES DE ALMEIDA JUNIOR</t>
  </si>
  <si>
    <t>MARCELO FERREIRA ALVES DE SOUZA</t>
  </si>
  <si>
    <t>MARCIA JULIANA TEIXEIRA DOS SANTOS</t>
  </si>
  <si>
    <t>Auxiliar de Farmácia III</t>
  </si>
  <si>
    <t>MARCIA SIMONE FIGUEIREDO SILVA</t>
  </si>
  <si>
    <t>MARCIENY VIEIRA DA SILVA</t>
  </si>
  <si>
    <t>MARCIO LUIS PEREIRA DO NASCIMENTO</t>
  </si>
  <si>
    <t>Auxiliar Administrativo I</t>
  </si>
  <si>
    <t>MARCOS ALEXANDRE RODRIGUES DE OLIVEIRA</t>
  </si>
  <si>
    <t>Assistente Financeiro I</t>
  </si>
  <si>
    <t>MARCOS GLAUBER PEREIRA BRITO</t>
  </si>
  <si>
    <t>MARCOS VINICIOS MARINS BARBOSA</t>
  </si>
  <si>
    <t>MARIA DALVA OLIVEIRA DA SILVA</t>
  </si>
  <si>
    <t>MARIA DO SOCORRO ALVES DOS SANTOS</t>
  </si>
  <si>
    <t>MARIA EDUARDA ROMUALDO CORDEIRO</t>
  </si>
  <si>
    <t>MARIA IVANILDE PEREIRA DE BRITO GABAGLIA</t>
  </si>
  <si>
    <t>MARIA LUCIENE TIAGO DE SOUZA</t>
  </si>
  <si>
    <t>MARIA ROSEMEIRE RANGEL MARTINS DE MELO</t>
  </si>
  <si>
    <t>MARIANA APARECIDA BORGES BARBOSA</t>
  </si>
  <si>
    <t>MARIANA BARBOSA DE SOUZA</t>
  </si>
  <si>
    <t>Jovem Aprendiz I</t>
  </si>
  <si>
    <t>MARIANA CRISTINA ARAUJO DOS SANTOS</t>
  </si>
  <si>
    <t>MARIANA DE OLIVEIRA MACHADO</t>
  </si>
  <si>
    <t>MARIANE XAVIER DA SILVA</t>
  </si>
  <si>
    <t>MARIANY ONDINA SIMOES MARIANO DOS SANTOS</t>
  </si>
  <si>
    <t>MARILENA TORRES ARAUJO SPINDOLA</t>
  </si>
  <si>
    <t>MARINA FERREIRA E OLIVEIRA</t>
  </si>
  <si>
    <t>MARINETE BATISTA GUEDES</t>
  </si>
  <si>
    <t>MARIZETE EUGENIA DOS SANTOS</t>
  </si>
  <si>
    <t>MARLUCIA GOMES BISPO</t>
  </si>
  <si>
    <t>MAYAGRA ADELINE LIMA DE BARROS SILVA</t>
  </si>
  <si>
    <t>MICAELI BARBOSA DE ALECRIM</t>
  </si>
  <si>
    <t>MICAELLA JORDANNA BRAGA BARBOSA</t>
  </si>
  <si>
    <t>MIRIA SILVA DO REGO</t>
  </si>
  <si>
    <t>MIRTES GOMES DE MELO</t>
  </si>
  <si>
    <t>MYCHELLE JOSE ALCIDES PEREIRA</t>
  </si>
  <si>
    <t>NATALINA DA COSTA MELO</t>
  </si>
  <si>
    <t>NATHASHA GABRIELLY DE SOUSA FARIAS</t>
  </si>
  <si>
    <t>NAYANA AGUIAR DOS SANTOS</t>
  </si>
  <si>
    <t>NAYARA ALVES DE SOUSA MIRANDA DANTAS</t>
  </si>
  <si>
    <t>NAYARA NILDA DOS REIS GUIMARAES</t>
  </si>
  <si>
    <t>NAYARA VITOR DIAS DE CASTRO</t>
  </si>
  <si>
    <t>NELES MOREIRA DE SOUZA</t>
  </si>
  <si>
    <t>NEUSA DE ALMEIDA GEBRIM</t>
  </si>
  <si>
    <t>NILTON RAFAEL FILHO</t>
  </si>
  <si>
    <t>PABLO RODRIGUES DOS REIS</t>
  </si>
  <si>
    <t>PATRICIA DE JESUS SILVA</t>
  </si>
  <si>
    <t>POLYANA RODRIGUES DA SILVA</t>
  </si>
  <si>
    <t>PRISCILLA DE ARAUJO GONTIJO</t>
  </si>
  <si>
    <t>Coordenador de Enfermagem I</t>
  </si>
  <si>
    <t>RAFAELLA NERY DE SOUSA GONCALVES</t>
  </si>
  <si>
    <t>RAIANE RODRIGUES DE SOUSA</t>
  </si>
  <si>
    <t>Assistente Administrativo l</t>
  </si>
  <si>
    <t>RAILDA TEIXEIRA PINHEIRO</t>
  </si>
  <si>
    <t>RAMON HAMU DAVIS</t>
  </si>
  <si>
    <t>RAQUEL ALVES SANTANA DIAS</t>
  </si>
  <si>
    <t>RAQUEL SANTOS DE OLIVEIRA</t>
  </si>
  <si>
    <t>RAYANE VANIELY ALVES OLIVEIRA</t>
  </si>
  <si>
    <t>RAYANNE GOMES MARTINS SIQUEIRA</t>
  </si>
  <si>
    <t>Odontologo II</t>
  </si>
  <si>
    <t>RAYENE APARECIDA DE SOUSA</t>
  </si>
  <si>
    <t>Coordenador de SCIH I</t>
  </si>
  <si>
    <t>RAYLANE BIANO DA SILVA</t>
  </si>
  <si>
    <t>RAYNE GASPE BARBOSA</t>
  </si>
  <si>
    <t>RAYSA DE SALES FERREIRA</t>
  </si>
  <si>
    <t>REBECA GONCALVES DE SOUSA</t>
  </si>
  <si>
    <t>REGIANE ARIADINY DE ALCANTARA ALBUQUERQUE SILVA</t>
  </si>
  <si>
    <t>REJANE RAMOS DE OLIVEIRA</t>
  </si>
  <si>
    <t>REJANY JOANA BRAGA SANTOS SILVA</t>
  </si>
  <si>
    <t>RHAYANNE CAROLINE GOMES DE LIMA</t>
  </si>
  <si>
    <t>RICARDO ALVES MOREIRA JUNIOR</t>
  </si>
  <si>
    <t>RICARDO MOREIRA MATIAS</t>
  </si>
  <si>
    <t>RITA MARCIA DA SILVEIRA</t>
  </si>
  <si>
    <t>RITIELE ANTONIO DE BARROS SOBRINHO</t>
  </si>
  <si>
    <t>ROBERTA KENYA SOUZA DE MEDEIROS</t>
  </si>
  <si>
    <t>ROGERIO GOMES DO NASCIMENTO</t>
  </si>
  <si>
    <t>ROGERIO PEREIRA DA SILVA</t>
  </si>
  <si>
    <t>RONERO CARDOSO DE MOURA</t>
  </si>
  <si>
    <t>ROQUELI SANTOS LIMA</t>
  </si>
  <si>
    <t>ROSA MONICA FERREIRA DOS SANTOS</t>
  </si>
  <si>
    <t>ROSILENE GOMES DE MENESES</t>
  </si>
  <si>
    <t>ROSILENE HONORIA SILVA</t>
  </si>
  <si>
    <t>ROZINETE PEREIRA DE JESUS</t>
  </si>
  <si>
    <t>RUTH NUNES DA SILVA</t>
  </si>
  <si>
    <t>SABRINA JUVENAL MALTA</t>
  </si>
  <si>
    <t>SAMARA FRANCISCA DA SILVA</t>
  </si>
  <si>
    <t>SAMUEL ALVES DE DEUS</t>
  </si>
  <si>
    <t>SARA RAYNNE DE JESUS CONCEICAO</t>
  </si>
  <si>
    <t>SONIA CARDOSO DA SILVA</t>
  </si>
  <si>
    <t>STEFANY ALVES DE SOUZA</t>
  </si>
  <si>
    <t>STEFANY BARBARA GONCALVES DA SILVA</t>
  </si>
  <si>
    <t>STEFANY BARROS CAIXETA CHAVES</t>
  </si>
  <si>
    <t>STHEFANE DA SILVA GONCALVES</t>
  </si>
  <si>
    <t>SUELEIDE DOS ANJOS SOUZA</t>
  </si>
  <si>
    <t>SUELI MACHADO DE FREITAS</t>
  </si>
  <si>
    <t>TAIZA BATISTA DE OLIVEIRA REIS</t>
  </si>
  <si>
    <t>TALITHA BEZERRA DE ALMEIDA</t>
  </si>
  <si>
    <t>TAMARA FERREIRA FARIAS</t>
  </si>
  <si>
    <t>TAYNA BISPO DE OLIVEIRA</t>
  </si>
  <si>
    <t>TAYNARA GABRIELE DA COSTA GONCALVES</t>
  </si>
  <si>
    <t>TAYNARA RANGEL ALVES DE MELO</t>
  </si>
  <si>
    <t>Assistente Adm Enfermagem I</t>
  </si>
  <si>
    <t>THAIMARA PEREIRA DOS SANTOS</t>
  </si>
  <si>
    <t>THAINARA CARNEIRO MENDES</t>
  </si>
  <si>
    <t>THALITA GOMES MONTEIRO</t>
  </si>
  <si>
    <t>THATIANA DA SILVA BRITO</t>
  </si>
  <si>
    <t>Analista de Dpto Pessoal II</t>
  </si>
  <si>
    <t>THAYNARA MAIA BERTOLINI</t>
  </si>
  <si>
    <t>THAYNNARA SANTOS DE PAIVA</t>
  </si>
  <si>
    <t>THAYS NEVES RIBEIRO</t>
  </si>
  <si>
    <t>THIAGO PEREIRA KOVALSKI</t>
  </si>
  <si>
    <t>TUANNY DE ANDRADE COSTA</t>
  </si>
  <si>
    <t>VALERIA SOUZA SANTANA</t>
  </si>
  <si>
    <t>VALQUIRIA DO CARMO SANTOS</t>
  </si>
  <si>
    <t>VALQUIRIA RENATA DA SILVA</t>
  </si>
  <si>
    <t>VANESSA DA COSTA DUARTE FARIAS</t>
  </si>
  <si>
    <t>VANESSA HERIKA CARDOSO SILVA</t>
  </si>
  <si>
    <t>VANIA MAGALHAES EUGENIO SILVA</t>
  </si>
  <si>
    <t>VANIA VIEIRA DA COSTA</t>
  </si>
  <si>
    <t>VANUSA MARTINS DOS SANTOS ROSA</t>
  </si>
  <si>
    <t>VICTOR ROCHA DE MATOS</t>
  </si>
  <si>
    <t>VILMAIR COSTA TAVARES JUNIOR</t>
  </si>
  <si>
    <t>VINICIUS RICARDO ALARCAO</t>
  </si>
  <si>
    <t>VITOR BEZERRA DE OLIVEIRA</t>
  </si>
  <si>
    <t>VITORIA REGINA CAXIAS DOS SANTOS</t>
  </si>
  <si>
    <t>WANDERLINA SOARES DOS SANTOS</t>
  </si>
  <si>
    <t>WANDERSON SILVA RABELO</t>
  </si>
  <si>
    <t>WANESSA CARLA DA SILVA</t>
  </si>
  <si>
    <t>Coordenador de Farmacia II</t>
  </si>
  <si>
    <t>WEBERSON BARBOSA DE ALMEIDA</t>
  </si>
  <si>
    <t>WEDMA MENDES</t>
  </si>
  <si>
    <t>YASMIN MARIA PEREIRA DOS SANTOS</t>
  </si>
  <si>
    <t>YORRAN FERREIRA BRITO</t>
  </si>
  <si>
    <t>ZENAIDE FRANCISCA DE SOUSA</t>
  </si>
  <si>
    <t>ZENEIDE DE SOUZA FERREIRA</t>
  </si>
  <si>
    <t>ZILDETH PAZ DA COSTA SILVA</t>
  </si>
  <si>
    <t>ZULMIRA RODRIGUES TORRES</t>
  </si>
  <si>
    <t>Total</t>
  </si>
  <si>
    <t>FORMOSA, 07 DE JANEIRO DE 2025</t>
  </si>
  <si>
    <t>ASSINATURA</t>
  </si>
  <si>
    <t>Nome</t>
  </si>
  <si>
    <t>CPF</t>
  </si>
  <si>
    <t>Função</t>
  </si>
  <si>
    <t>Dep. IR</t>
  </si>
  <si>
    <t>Admissão</t>
  </si>
  <si>
    <t>Situação</t>
  </si>
  <si>
    <t>Ocorrência</t>
  </si>
  <si>
    <t>Salário</t>
  </si>
  <si>
    <t>Código</t>
  </si>
  <si>
    <t>Lançamento</t>
  </si>
  <si>
    <t>Referência</t>
  </si>
  <si>
    <t>Provento</t>
  </si>
  <si>
    <t>Desconto</t>
  </si>
  <si>
    <t>Bases</t>
  </si>
  <si>
    <t>Líquido</t>
  </si>
  <si>
    <t>90444736115</t>
  </si>
  <si>
    <t>Ativo</t>
  </si>
  <si>
    <t>Proventos</t>
  </si>
  <si>
    <t>00299828123</t>
  </si>
  <si>
    <t>Gozo de Férias</t>
  </si>
  <si>
    <t>01129620174</t>
  </si>
  <si>
    <t>14837039677</t>
  </si>
  <si>
    <t>04722674183</t>
  </si>
  <si>
    <t>00196972108</t>
  </si>
  <si>
    <t>00860404137</t>
  </si>
  <si>
    <t>71813713120</t>
  </si>
  <si>
    <t>70958588104</t>
  </si>
  <si>
    <t>00428308180</t>
  </si>
  <si>
    <t>00888209126</t>
  </si>
  <si>
    <t>04644250180</t>
  </si>
  <si>
    <t>Auxílio Doença (igual ou inferior a 15 dias ou 30 d</t>
  </si>
  <si>
    <t>73242039149</t>
  </si>
  <si>
    <t>02042499102</t>
  </si>
  <si>
    <t>02266255169</t>
  </si>
  <si>
    <t>01915769132</t>
  </si>
  <si>
    <t>00043361196</t>
  </si>
  <si>
    <t>70087702193</t>
  </si>
  <si>
    <t>01121345050</t>
  </si>
  <si>
    <t>01476027188</t>
  </si>
  <si>
    <t>05709381128</t>
  </si>
  <si>
    <t>02606904141</t>
  </si>
  <si>
    <t>04057746137</t>
  </si>
  <si>
    <t>91167124120</t>
  </si>
  <si>
    <t>Auxílio Doença</t>
  </si>
  <si>
    <t>08372264147</t>
  </si>
  <si>
    <t>06430004104</t>
  </si>
  <si>
    <t>04253064108</t>
  </si>
  <si>
    <t>03752686189</t>
  </si>
  <si>
    <t>Prorrogação de licença maternidade</t>
  </si>
  <si>
    <t>00140355103</t>
  </si>
  <si>
    <t>04118668181</t>
  </si>
  <si>
    <t>08740198693</t>
  </si>
  <si>
    <t>06385631192</t>
  </si>
  <si>
    <t>99962101115</t>
  </si>
  <si>
    <t>08271047159</t>
  </si>
  <si>
    <t>02774308100</t>
  </si>
  <si>
    <t>05528858194</t>
  </si>
  <si>
    <t>Licença maternidade</t>
  </si>
  <si>
    <t>03429278171</t>
  </si>
  <si>
    <t>Pedido de Demissão</t>
  </si>
  <si>
    <t>04143269112</t>
  </si>
  <si>
    <t>57853096100</t>
  </si>
  <si>
    <t>05240935122</t>
  </si>
  <si>
    <t>16910812727</t>
  </si>
  <si>
    <t>04124602111</t>
  </si>
  <si>
    <t>01217809104</t>
  </si>
  <si>
    <t>37363794120</t>
  </si>
  <si>
    <t>85307890168</t>
  </si>
  <si>
    <t>05589295165</t>
  </si>
  <si>
    <t>94451621100</t>
  </si>
  <si>
    <t>Novo auxilio doença (60 Dias)</t>
  </si>
  <si>
    <t>05055096101</t>
  </si>
  <si>
    <t>99315629191</t>
  </si>
  <si>
    <t>05758318124</t>
  </si>
  <si>
    <t>70449225119</t>
  </si>
  <si>
    <t>03314133103</t>
  </si>
  <si>
    <t>06457697119</t>
  </si>
  <si>
    <t>10725313722</t>
  </si>
  <si>
    <t>07340979131</t>
  </si>
  <si>
    <t>05624236131</t>
  </si>
  <si>
    <t>84064170130</t>
  </si>
  <si>
    <t>05788414105</t>
  </si>
  <si>
    <t>05440072128</t>
  </si>
  <si>
    <t>06163854128</t>
  </si>
  <si>
    <t>03554530107</t>
  </si>
  <si>
    <t>02868632190</t>
  </si>
  <si>
    <t>04816795103</t>
  </si>
  <si>
    <t>05250425127</t>
  </si>
  <si>
    <t>05011690164</t>
  </si>
  <si>
    <t>93875479149</t>
  </si>
  <si>
    <t>06555025131</t>
  </si>
  <si>
    <t>11110669658</t>
  </si>
  <si>
    <t>02174194104</t>
  </si>
  <si>
    <t>28829887889</t>
  </si>
  <si>
    <t>97939455168</t>
  </si>
  <si>
    <t>06389975180</t>
  </si>
  <si>
    <t>01312167165</t>
  </si>
  <si>
    <t>05690704148</t>
  </si>
  <si>
    <t>05443707167</t>
  </si>
  <si>
    <t>05519093156</t>
  </si>
  <si>
    <t>03925450122</t>
  </si>
  <si>
    <t>03261543108</t>
  </si>
  <si>
    <t>05564732138</t>
  </si>
  <si>
    <t>00424383063</t>
  </si>
  <si>
    <t>83128875120</t>
  </si>
  <si>
    <t>05724911159</t>
  </si>
  <si>
    <t>05807006151</t>
  </si>
  <si>
    <t>55371892168</t>
  </si>
  <si>
    <t>05125158160</t>
  </si>
  <si>
    <t>02693861144</t>
  </si>
  <si>
    <t>02173691112</t>
  </si>
  <si>
    <t>02579175199</t>
  </si>
  <si>
    <t>11990854648</t>
  </si>
  <si>
    <t>01446598160</t>
  </si>
  <si>
    <t>60691441120</t>
  </si>
  <si>
    <t>03185114108</t>
  </si>
  <si>
    <t>03140899181</t>
  </si>
  <si>
    <t>02875599127</t>
  </si>
  <si>
    <t>83909192300</t>
  </si>
  <si>
    <t>06251178167</t>
  </si>
  <si>
    <t>06433351107</t>
  </si>
  <si>
    <t>07296071192</t>
  </si>
  <si>
    <t>02179386125</t>
  </si>
  <si>
    <t>85857980178</t>
  </si>
  <si>
    <t>70948794151</t>
  </si>
  <si>
    <t>04362118152</t>
  </si>
  <si>
    <t>02309723142</t>
  </si>
  <si>
    <t>06484869901</t>
  </si>
  <si>
    <t>33406966837</t>
  </si>
  <si>
    <t>03789180106</t>
  </si>
  <si>
    <t>04793263127</t>
  </si>
  <si>
    <t>00046631100</t>
  </si>
  <si>
    <t>04407054107</t>
  </si>
  <si>
    <t>03549883102</t>
  </si>
  <si>
    <t>06028422126</t>
  </si>
  <si>
    <t>07068562108</t>
  </si>
  <si>
    <t>04461652394</t>
  </si>
  <si>
    <t>04995981136</t>
  </si>
  <si>
    <t>05542304109</t>
  </si>
  <si>
    <t>07047785132</t>
  </si>
  <si>
    <t>05980322159</t>
  </si>
  <si>
    <t>06418218167</t>
  </si>
  <si>
    <t>84200057115</t>
  </si>
  <si>
    <t>06744309137</t>
  </si>
  <si>
    <t>92792669187</t>
  </si>
  <si>
    <t>05921472662</t>
  </si>
  <si>
    <t>94905037115</t>
  </si>
  <si>
    <t>70968023126</t>
  </si>
  <si>
    <t>06353755163</t>
  </si>
  <si>
    <t>03245883137</t>
  </si>
  <si>
    <t>00422325112</t>
  </si>
  <si>
    <t>00732703182</t>
  </si>
  <si>
    <t>07344785188</t>
  </si>
  <si>
    <t>05838405155</t>
  </si>
  <si>
    <t>05264717192</t>
  </si>
  <si>
    <t>02645887112</t>
  </si>
  <si>
    <t>02626348139</t>
  </si>
  <si>
    <t>00707582121</t>
  </si>
  <si>
    <t>05571925108</t>
  </si>
  <si>
    <t>00452983193</t>
  </si>
  <si>
    <t>68063334272</t>
  </si>
  <si>
    <t>07039973197</t>
  </si>
  <si>
    <t>06474923180</t>
  </si>
  <si>
    <t>04985738182</t>
  </si>
  <si>
    <t>07577409103</t>
  </si>
  <si>
    <t>94076499115</t>
  </si>
  <si>
    <t>04414546150</t>
  </si>
  <si>
    <t>06482242103</t>
  </si>
  <si>
    <t>02942084103</t>
  </si>
  <si>
    <t>05999978181</t>
  </si>
  <si>
    <t>05200272130</t>
  </si>
  <si>
    <t>00601744128</t>
  </si>
  <si>
    <t>81552963187</t>
  </si>
  <si>
    <t>03588533117</t>
  </si>
  <si>
    <t>05589651131</t>
  </si>
  <si>
    <t>05612091117</t>
  </si>
  <si>
    <t>05448338135</t>
  </si>
  <si>
    <t>02215505184</t>
  </si>
  <si>
    <t>04162386102</t>
  </si>
  <si>
    <t>06727163138</t>
  </si>
  <si>
    <t>04863957157</t>
  </si>
  <si>
    <t>05517764126</t>
  </si>
  <si>
    <t>91821177134</t>
  </si>
  <si>
    <t>00433737204</t>
  </si>
  <si>
    <t>04179766159</t>
  </si>
  <si>
    <t>83247467149</t>
  </si>
  <si>
    <t>46653700879</t>
  </si>
  <si>
    <t>92133517120</t>
  </si>
  <si>
    <t>01341431169</t>
  </si>
  <si>
    <t>58761667153</t>
  </si>
  <si>
    <t>03672957178</t>
  </si>
  <si>
    <t>70265124123</t>
  </si>
  <si>
    <t>05936488110</t>
  </si>
  <si>
    <t>05266651148</t>
  </si>
  <si>
    <t>01134306121</t>
  </si>
  <si>
    <t>04601582105</t>
  </si>
  <si>
    <t>02410039111</t>
  </si>
  <si>
    <t>05752709180</t>
  </si>
  <si>
    <t>04817347163</t>
  </si>
  <si>
    <t>62040880178</t>
  </si>
  <si>
    <t>05733191112</t>
  </si>
  <si>
    <t>01274780195</t>
  </si>
  <si>
    <t>04602997198</t>
  </si>
  <si>
    <t>73643858191</t>
  </si>
  <si>
    <t>70123875137</t>
  </si>
  <si>
    <t>04975126109</t>
  </si>
  <si>
    <t>04622492121</t>
  </si>
  <si>
    <t>07934302169</t>
  </si>
  <si>
    <t>06045879104</t>
  </si>
  <si>
    <t>03228254151</t>
  </si>
  <si>
    <t>04194017170</t>
  </si>
  <si>
    <t>08381930138</t>
  </si>
  <si>
    <t>06355853162</t>
  </si>
  <si>
    <t>02214208194</t>
  </si>
  <si>
    <t>03158545101</t>
  </si>
  <si>
    <t>08683526160</t>
  </si>
  <si>
    <t>80268510130</t>
  </si>
  <si>
    <t>06988557105</t>
  </si>
  <si>
    <t>07375470146</t>
  </si>
  <si>
    <t>02778616160</t>
  </si>
  <si>
    <t>95958886134</t>
  </si>
  <si>
    <t>05123098682</t>
  </si>
  <si>
    <t>05681161196</t>
  </si>
  <si>
    <t>02348455110</t>
  </si>
  <si>
    <t>06434705140</t>
  </si>
  <si>
    <t>82646937172</t>
  </si>
  <si>
    <t>01906903131</t>
  </si>
  <si>
    <t>49386930110</t>
  </si>
  <si>
    <t>78966876153</t>
  </si>
  <si>
    <t>03065027127</t>
  </si>
  <si>
    <t>02258583551</t>
  </si>
  <si>
    <t>04348083185</t>
  </si>
  <si>
    <t>04089370175</t>
  </si>
  <si>
    <t>05763417119</t>
  </si>
  <si>
    <t>70900280115</t>
  </si>
  <si>
    <t>Demissão sem justa causa</t>
  </si>
  <si>
    <t>06711664175</t>
  </si>
  <si>
    <t>07838483158</t>
  </si>
  <si>
    <t>53440579115</t>
  </si>
  <si>
    <t>71560719125</t>
  </si>
  <si>
    <t>31161256865</t>
  </si>
  <si>
    <t>01667373137</t>
  </si>
  <si>
    <t>02024400108</t>
  </si>
  <si>
    <t>79423876153</t>
  </si>
  <si>
    <t>80022340149</t>
  </si>
  <si>
    <t>63566192104</t>
  </si>
  <si>
    <t>04888617139</t>
  </si>
  <si>
    <t>71485369100</t>
  </si>
  <si>
    <t>12906406619</t>
  </si>
  <si>
    <t>02022165195</t>
  </si>
  <si>
    <t>95419209187</t>
  </si>
  <si>
    <t>05781004106</t>
  </si>
  <si>
    <t>97503223120</t>
  </si>
  <si>
    <t>71438548168</t>
  </si>
  <si>
    <t>78247039168</t>
  </si>
  <si>
    <t>Acidente de Trabalho</t>
  </si>
  <si>
    <t>06534212145</t>
  </si>
  <si>
    <t>08049059162</t>
  </si>
  <si>
    <t>02430761181</t>
  </si>
  <si>
    <t>06605505123</t>
  </si>
  <si>
    <t>05629589164</t>
  </si>
  <si>
    <t>06566851151</t>
  </si>
  <si>
    <t>90596226187</t>
  </si>
  <si>
    <t>01025061160</t>
  </si>
  <si>
    <t>46231056104</t>
  </si>
  <si>
    <t>92343260168</t>
  </si>
  <si>
    <t>01084175142</t>
  </si>
  <si>
    <t>06463165166</t>
  </si>
  <si>
    <t>07435504122</t>
  </si>
  <si>
    <t>05544438137</t>
  </si>
  <si>
    <t>17504280755</t>
  </si>
  <si>
    <t>97598704104</t>
  </si>
  <si>
    <t>07133487128</t>
  </si>
  <si>
    <t>64809595153</t>
  </si>
  <si>
    <t>04754353110</t>
  </si>
  <si>
    <t>00693283157</t>
  </si>
  <si>
    <t>08448980158</t>
  </si>
  <si>
    <t>03997660140</t>
  </si>
  <si>
    <t>02784296105</t>
  </si>
  <si>
    <t>01375414143</t>
  </si>
  <si>
    <t>81810547172</t>
  </si>
  <si>
    <t>72520965134</t>
  </si>
  <si>
    <t>05941340133</t>
  </si>
  <si>
    <t>70065234197</t>
  </si>
  <si>
    <t>02403059145</t>
  </si>
  <si>
    <t>02975737130</t>
  </si>
  <si>
    <t>06456252130</t>
  </si>
  <si>
    <t>04300894140</t>
  </si>
  <si>
    <t>59205296104</t>
  </si>
  <si>
    <t>04196967175</t>
  </si>
  <si>
    <t>04619142123</t>
  </si>
  <si>
    <t>11593037627</t>
  </si>
  <si>
    <t>05316097157</t>
  </si>
  <si>
    <t>03270824106</t>
  </si>
  <si>
    <t>04866764120</t>
  </si>
  <si>
    <t>03140905173</t>
  </si>
  <si>
    <t>70193075156</t>
  </si>
  <si>
    <t>04226252136</t>
  </si>
  <si>
    <t>06328079540</t>
  </si>
  <si>
    <t>01244739111</t>
  </si>
  <si>
    <t>06159183605</t>
  </si>
  <si>
    <t>00493659161</t>
  </si>
  <si>
    <t>02218731126</t>
  </si>
  <si>
    <t>03392178128</t>
  </si>
  <si>
    <t>05098567130</t>
  </si>
  <si>
    <t>86041444120</t>
  </si>
  <si>
    <t>05351767163</t>
  </si>
  <si>
    <t>02753269343</t>
  </si>
  <si>
    <t>86855581153</t>
  </si>
  <si>
    <t>02314069161</t>
  </si>
  <si>
    <t>03867808112</t>
  </si>
  <si>
    <t>02183686073</t>
  </si>
  <si>
    <t>87483912120</t>
  </si>
  <si>
    <t>01899682147</t>
  </si>
  <si>
    <t>64672000125</t>
  </si>
  <si>
    <t>03534432126</t>
  </si>
  <si>
    <t>02400280150</t>
  </si>
  <si>
    <t>06080753103</t>
  </si>
  <si>
    <t>04053903190</t>
  </si>
  <si>
    <t>08482193171</t>
  </si>
  <si>
    <t>71368177140</t>
  </si>
  <si>
    <t>01347828109</t>
  </si>
  <si>
    <t>05143407117</t>
  </si>
  <si>
    <t>70193189160</t>
  </si>
  <si>
    <t>05110248192</t>
  </si>
  <si>
    <t>07035442170</t>
  </si>
  <si>
    <t>03758750180</t>
  </si>
  <si>
    <t>00587160179</t>
  </si>
  <si>
    <t>02409211194</t>
  </si>
  <si>
    <t>08978170609</t>
  </si>
  <si>
    <t>05781630120</t>
  </si>
  <si>
    <t>07583717132</t>
  </si>
  <si>
    <t>04360897189</t>
  </si>
  <si>
    <t>03483527192</t>
  </si>
  <si>
    <t>05577817102</t>
  </si>
  <si>
    <t>06595983109</t>
  </si>
  <si>
    <t>04483349171</t>
  </si>
  <si>
    <t>04891215194</t>
  </si>
  <si>
    <t>05467221132</t>
  </si>
  <si>
    <t>04943109101</t>
  </si>
  <si>
    <t>07209141162</t>
  </si>
  <si>
    <t>83665870020</t>
  </si>
  <si>
    <t>02306537151</t>
  </si>
  <si>
    <t>04049680580</t>
  </si>
  <si>
    <t>55660100163</t>
  </si>
  <si>
    <t>00245064192</t>
  </si>
  <si>
    <t>96725770100</t>
  </si>
  <si>
    <t>05210605167</t>
  </si>
  <si>
    <t>92519032120</t>
  </si>
  <si>
    <t>69562300110</t>
  </si>
  <si>
    <t>06027086130</t>
  </si>
  <si>
    <t>00438947126</t>
  </si>
  <si>
    <t>10695848607</t>
  </si>
  <si>
    <t>73617369120</t>
  </si>
  <si>
    <t>07673146118</t>
  </si>
  <si>
    <t>05917873186</t>
  </si>
  <si>
    <t>63438739100</t>
  </si>
  <si>
    <t>01369921373</t>
  </si>
  <si>
    <t>82908389134</t>
  </si>
  <si>
    <t>01009357107</t>
  </si>
  <si>
    <t>00052314189</t>
  </si>
  <si>
    <t>03946493114</t>
  </si>
  <si>
    <t>08178843358</t>
  </si>
  <si>
    <t>79845436153</t>
  </si>
  <si>
    <t>94013411172</t>
  </si>
  <si>
    <t>01926380177</t>
  </si>
  <si>
    <t>01514027100</t>
  </si>
  <si>
    <t>Desconto 13</t>
  </si>
  <si>
    <t>Descontos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</si>
</sst>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yy;@"/>
    <numFmt numFmtId="165" formatCode="_-* #,##0.00_-;\-* #,##0.00_-;_-* \-??_-;_-@_-"/>
    <numFmt numFmtId="166" formatCode="#,##0.00_ ;[Red]\-#,##0.00\ "/>
    <numFmt numFmtId="167" formatCode="0;\-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6" fillId="0" borderId="0">
      <alignment vertical="top"/>
      <protection locked="0"/>
    </xf>
    <xf numFmtId="43" fontId="7" fillId="0" borderId="0" applyFill="0" applyBorder="0" applyAlignment="0" applyProtection="0"/>
    <xf numFmtId="0" fontId="6" fillId="0" borderId="0" applyNumberFormat="0" applyFont="0" applyFill="0" applyBorder="0" applyAlignment="0" applyProtection="0">
      <alignment vertical="top"/>
      <protection locked="0"/>
    </xf>
    <xf numFmtId="0" fontId="6" fillId="0" borderId="0" applyNumberFormat="0" applyFill="0" applyBorder="0">
      <alignment vertical="top"/>
      <protection locked="0"/>
    </xf>
    <xf numFmtId="0" fontId="8" fillId="0" borderId="0" applyNumberFormat="0" applyFont="0" applyFill="0" applyBorder="0" applyAlignment="0" applyProtection="0">
      <alignment vertical="top"/>
      <protection locked="0"/>
    </xf>
    <xf numFmtId="0" fontId="9" fillId="0" borderId="0"/>
    <xf numFmtId="165" fontId="7" fillId="0" borderId="0" applyBorder="0" applyProtection="0"/>
    <xf numFmtId="165" fontId="11" fillId="0" borderId="0" applyBorder="0" applyProtection="0"/>
    <xf numFmtId="0" fontId="12" fillId="0" borderId="0"/>
    <xf numFmtId="165" fontId="13" fillId="0" borderId="0" applyBorder="0" applyProtection="0"/>
    <xf numFmtId="0" fontId="14" fillId="0" borderId="0"/>
    <xf numFmtId="0" fontId="1" fillId="0" borderId="0"/>
    <xf numFmtId="0" fontId="15" fillId="0" borderId="0"/>
    <xf numFmtId="0" fontId="9" fillId="0" borderId="0"/>
    <xf numFmtId="0" fontId="16" fillId="0" borderId="0"/>
    <xf numFmtId="9" fontId="12" fillId="0" borderId="0" applyBorder="0" applyProtection="0"/>
    <xf numFmtId="0" fontId="17" fillId="0" borderId="0"/>
    <xf numFmtId="0" fontId="18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5" fillId="3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0" fillId="0" borderId="0" xfId="0" applyNumberFormat="1"/>
    <xf numFmtId="0" fontId="0" fillId="0" borderId="1" xfId="0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66" fontId="0" fillId="0" borderId="1" xfId="1" applyNumberFormat="1" applyFont="1" applyFill="1" applyBorder="1" applyAlignment="1" applyProtection="1">
      <alignment horizontal="center" vertical="center"/>
    </xf>
    <xf numFmtId="166" fontId="0" fillId="0" borderId="1" xfId="1" applyNumberFormat="1" applyFont="1" applyFill="1" applyBorder="1" applyAlignment="1" applyProtection="1">
      <alignment horizontal="right" vertical="center"/>
    </xf>
    <xf numFmtId="44" fontId="5" fillId="2" borderId="6" xfId="1" applyFont="1" applyFill="1" applyBorder="1" applyAlignment="1" applyProtection="1">
      <alignment horizontal="right" vertical="center"/>
    </xf>
    <xf numFmtId="44" fontId="0" fillId="2" borderId="7" xfId="1" applyFont="1" applyFill="1" applyBorder="1" applyAlignment="1" applyProtection="1">
      <alignment horizontal="right" vertical="center"/>
    </xf>
    <xf numFmtId="44" fontId="0" fillId="2" borderId="8" xfId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top"/>
    </xf>
    <xf numFmtId="167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horizontal="right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right" vertical="top"/>
    </xf>
    <xf numFmtId="14" fontId="21" fillId="0" borderId="0" xfId="0" applyNumberFormat="1" applyFont="1" applyAlignment="1">
      <alignment horizontal="center" vertical="top"/>
    </xf>
    <xf numFmtId="4" fontId="21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20">
    <cellStyle name="Moeda" xfId="1" builtinId="4"/>
    <cellStyle name="Normal" xfId="0" builtinId="0"/>
    <cellStyle name="Normal 15" xfId="4" xr:uid="{00000000-0005-0000-0000-000002000000}"/>
    <cellStyle name="Normal 2" xfId="2" xr:uid="{00000000-0005-0000-0000-000003000000}"/>
    <cellStyle name="Normal 2 2" xfId="5" xr:uid="{00000000-0005-0000-0000-000004000000}"/>
    <cellStyle name="Normal 2 2 2" xfId="13" xr:uid="{00000000-0005-0000-0000-000005000000}"/>
    <cellStyle name="Normal 2 2 2 2" xfId="15" xr:uid="{00000000-0005-0000-0000-000006000000}"/>
    <cellStyle name="Normal 29" xfId="12" xr:uid="{00000000-0005-0000-0000-000007000000}"/>
    <cellStyle name="Normal 29 2" xfId="14" xr:uid="{00000000-0005-0000-0000-000008000000}"/>
    <cellStyle name="Normal 3" xfId="7" xr:uid="{00000000-0005-0000-0000-000009000000}"/>
    <cellStyle name="Normal 4" xfId="10" xr:uid="{00000000-0005-0000-0000-00000A000000}"/>
    <cellStyle name="Normal 5" xfId="16" xr:uid="{00000000-0005-0000-0000-00000B000000}"/>
    <cellStyle name="Normal 6" xfId="18" xr:uid="{00000000-0005-0000-0000-00000C000000}"/>
    <cellStyle name="Normal 7" xfId="19" xr:uid="{B7BA9F31-8EC1-4BBE-887C-C2B5F8CBD041}"/>
    <cellStyle name="Normal 8" xfId="6" xr:uid="{00000000-0005-0000-0000-00000D000000}"/>
    <cellStyle name="Porcentagem 2" xfId="17" xr:uid="{00000000-0005-0000-0000-00000E000000}"/>
    <cellStyle name="Vírgula 2" xfId="3" xr:uid="{00000000-0005-0000-0000-00000F000000}"/>
    <cellStyle name="Vírgula 3" xfId="8" xr:uid="{00000000-0005-0000-0000-000010000000}"/>
    <cellStyle name="Vírgula 4" xfId="9" xr:uid="{00000000-0005-0000-0000-000011000000}"/>
    <cellStyle name="Vírgula 5" xfId="11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38100</xdr:rowOff>
    </xdr:from>
    <xdr:to>
      <xdr:col>0</xdr:col>
      <xdr:colOff>2752725</xdr:colOff>
      <xdr:row>0</xdr:row>
      <xdr:rowOff>698965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35456DA-F436-4B6A-B323-7401E7990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8100"/>
          <a:ext cx="2295525" cy="660865"/>
        </a:xfrm>
        <a:prstGeom prst="rect">
          <a:avLst/>
        </a:prstGeom>
      </xdr:spPr>
    </xdr:pic>
    <xdr:clientData/>
  </xdr:twoCellAnchor>
  <xdr:twoCellAnchor editAs="oneCell">
    <xdr:from>
      <xdr:col>3</xdr:col>
      <xdr:colOff>1171575</xdr:colOff>
      <xdr:row>0</xdr:row>
      <xdr:rowOff>57150</xdr:rowOff>
    </xdr:from>
    <xdr:to>
      <xdr:col>7</xdr:col>
      <xdr:colOff>1028700</xdr:colOff>
      <xdr:row>0</xdr:row>
      <xdr:rowOff>683399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74172B7-CDA5-2D06-43FB-8203B2FA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1450" y="57150"/>
          <a:ext cx="4810125" cy="626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8"/>
  <sheetViews>
    <sheetView tabSelected="1" zoomScale="90" zoomScaleNormal="90" workbookViewId="0">
      <pane ySplit="1" topLeftCell="A5" activePane="bottomLeft" state="frozen"/>
      <selection pane="bottomLeft" activeCell="F5" sqref="F5"/>
    </sheetView>
  </sheetViews>
  <sheetFormatPr defaultRowHeight="15"/>
  <cols>
    <col min="1" max="1" width="48" bestFit="1" customWidth="1"/>
    <col min="2" max="2" width="32.5703125" bestFit="1" customWidth="1"/>
    <col min="3" max="3" width="18.7109375" bestFit="1" customWidth="1"/>
    <col min="4" max="8" width="18.5703125" customWidth="1"/>
    <col min="9" max="9" width="12.140625" bestFit="1" customWidth="1"/>
  </cols>
  <sheetData>
    <row r="1" spans="1:9" ht="59.25" customHeight="1">
      <c r="A1" s="7"/>
      <c r="B1" s="31"/>
      <c r="C1" s="31"/>
      <c r="D1" s="31"/>
      <c r="E1" s="31"/>
      <c r="F1" s="31"/>
      <c r="G1" s="31"/>
      <c r="H1" s="32"/>
    </row>
    <row r="2" spans="1:9" ht="31.5" customHeight="1">
      <c r="A2" s="33" t="s">
        <v>0</v>
      </c>
      <c r="B2" s="33"/>
      <c r="C2" s="33"/>
      <c r="D2" s="33"/>
      <c r="E2" s="33"/>
      <c r="F2" s="33"/>
      <c r="G2" s="33"/>
      <c r="H2" s="33"/>
    </row>
    <row r="3" spans="1:9" ht="27.75" customHeight="1">
      <c r="A3" s="33" t="s">
        <v>1</v>
      </c>
      <c r="B3" s="34"/>
      <c r="C3" s="34"/>
      <c r="D3" s="34"/>
      <c r="E3" s="34"/>
      <c r="F3" s="34"/>
      <c r="G3" s="34"/>
      <c r="H3" s="34"/>
    </row>
    <row r="4" spans="1:9" ht="36" customHeight="1">
      <c r="A4" s="8" t="s">
        <v>2</v>
      </c>
      <c r="B4" s="35" t="s">
        <v>3</v>
      </c>
      <c r="C4" s="36"/>
      <c r="D4" s="8" t="s">
        <v>4</v>
      </c>
      <c r="E4" s="35" t="s">
        <v>5</v>
      </c>
      <c r="F4" s="37"/>
      <c r="G4" s="37"/>
      <c r="H4" s="36"/>
    </row>
    <row r="5" spans="1:9" ht="30">
      <c r="A5" s="9" t="s">
        <v>6</v>
      </c>
      <c r="B5" s="9" t="s">
        <v>7</v>
      </c>
      <c r="C5" s="9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9" t="s">
        <v>13</v>
      </c>
    </row>
    <row r="6" spans="1:9" ht="21.75" customHeight="1">
      <c r="A6" s="14" t="s">
        <v>14</v>
      </c>
      <c r="B6" s="1" t="s">
        <v>15</v>
      </c>
      <c r="C6" s="15">
        <v>44743</v>
      </c>
      <c r="D6" s="16"/>
      <c r="E6" s="17">
        <f>VLOOKUP(A6,'13º SALÁRIO'!$A$3:$O$342,12,0)</f>
        <v>4385.9399999999996</v>
      </c>
      <c r="F6" s="17">
        <f>VLOOKUP(A6,FOLHA!$A$3:$O$344,12,0)</f>
        <v>4385.9399999999996</v>
      </c>
      <c r="G6" s="17">
        <f>VLOOKUP(A6,DESCONTOS!$A$3:$E$344,5,0)</f>
        <v>4379.57</v>
      </c>
      <c r="H6" s="17">
        <f>SUM(E6+F6-G6)</f>
        <v>4392.3099999999995</v>
      </c>
      <c r="I6" s="13"/>
    </row>
    <row r="7" spans="1:9" ht="21.75" customHeight="1">
      <c r="A7" s="14" t="s">
        <v>16</v>
      </c>
      <c r="B7" s="1" t="s">
        <v>17</v>
      </c>
      <c r="C7" s="15">
        <v>44743</v>
      </c>
      <c r="D7" s="16">
        <v>6750.29</v>
      </c>
      <c r="E7" s="17">
        <f>VLOOKUP(A7,'13º SALÁRIO'!$A$3:$O$342,12,0)</f>
        <v>10125.5</v>
      </c>
      <c r="F7" s="17">
        <f>VLOOKUP(A7,FOLHA!$A$3:$O$344,12,0)</f>
        <v>12089.58</v>
      </c>
      <c r="G7" s="17">
        <f>VLOOKUP(A7,DESCONTOS!$A$3:$E$344,5,0)</f>
        <v>13375.93</v>
      </c>
      <c r="H7" s="17">
        <f t="shared" ref="H7:H70" si="0">SUM(E7+F7-G7)</f>
        <v>8839.1500000000015</v>
      </c>
      <c r="I7" s="13"/>
    </row>
    <row r="8" spans="1:9" ht="21.75" customHeight="1">
      <c r="A8" s="14" t="s">
        <v>18</v>
      </c>
      <c r="B8" s="1" t="s">
        <v>15</v>
      </c>
      <c r="C8" s="15">
        <v>44743</v>
      </c>
      <c r="D8" s="16"/>
      <c r="E8" s="17">
        <f>VLOOKUP(A8,'13º SALÁRIO'!$A$3:$O$342,12,0)</f>
        <v>4385.9399999999996</v>
      </c>
      <c r="F8" s="17">
        <f>VLOOKUP(A8,FOLHA!$A$3:$O$344,12,0)</f>
        <v>4668.34</v>
      </c>
      <c r="G8" s="17">
        <f>VLOOKUP(A8,DESCONTOS!$A$3:$E$344,5,0)</f>
        <v>4417.8</v>
      </c>
      <c r="H8" s="17">
        <f t="shared" si="0"/>
        <v>4636.4799999999987</v>
      </c>
      <c r="I8" s="13"/>
    </row>
    <row r="9" spans="1:9" ht="21.75" customHeight="1">
      <c r="A9" s="14" t="s">
        <v>19</v>
      </c>
      <c r="B9" s="1" t="s">
        <v>15</v>
      </c>
      <c r="C9" s="15">
        <v>44743</v>
      </c>
      <c r="D9" s="16"/>
      <c r="E9" s="17">
        <f>VLOOKUP(A9,'13º SALÁRIO'!$A$3:$O$342,12,0)</f>
        <v>4668.34</v>
      </c>
      <c r="F9" s="17">
        <f>VLOOKUP(A9,FOLHA!$A$3:$O$344,12,0)</f>
        <v>4669.3</v>
      </c>
      <c r="G9" s="17">
        <f>VLOOKUP(A9,DESCONTOS!$A$3:$E$344,5,0)</f>
        <v>4500.9699999999993</v>
      </c>
      <c r="H9" s="17">
        <f t="shared" si="0"/>
        <v>4836.67</v>
      </c>
      <c r="I9" s="13"/>
    </row>
    <row r="10" spans="1:9" ht="21.75" customHeight="1">
      <c r="A10" s="14" t="s">
        <v>20</v>
      </c>
      <c r="B10" s="1" t="s">
        <v>21</v>
      </c>
      <c r="C10" s="15">
        <v>44774</v>
      </c>
      <c r="D10" s="16">
        <v>668.21</v>
      </c>
      <c r="E10" s="17">
        <f>VLOOKUP(A10,'13º SALÁRIO'!$A$3:$O$342,12,0)</f>
        <v>3759.6</v>
      </c>
      <c r="F10" s="17">
        <f>VLOOKUP(A10,FOLHA!$A$3:$O$344,12,0)</f>
        <v>4078.05</v>
      </c>
      <c r="G10" s="17">
        <f>VLOOKUP(A10,DESCONTOS!$A$3:$E$344,5,0)</f>
        <v>2932.0499999999997</v>
      </c>
      <c r="H10" s="17">
        <f t="shared" si="0"/>
        <v>4905.6000000000004</v>
      </c>
      <c r="I10" s="13"/>
    </row>
    <row r="11" spans="1:9" ht="21.75" customHeight="1">
      <c r="A11" s="14" t="s">
        <v>22</v>
      </c>
      <c r="B11" s="1" t="s">
        <v>15</v>
      </c>
      <c r="C11" s="15">
        <v>44743</v>
      </c>
      <c r="D11" s="16"/>
      <c r="E11" s="17">
        <f>VLOOKUP(A11,'13º SALÁRIO'!$A$3:$O$342,12,0)</f>
        <v>4385.9399999999996</v>
      </c>
      <c r="F11" s="17">
        <f>VLOOKUP(A11,FOLHA!$A$3:$O$344,12,0)</f>
        <v>4387.2700000000004</v>
      </c>
      <c r="G11" s="17">
        <f>VLOOKUP(A11,DESCONTOS!$A$3:$E$344,5,0)</f>
        <v>4379.57</v>
      </c>
      <c r="H11" s="17">
        <f t="shared" si="0"/>
        <v>4393.6399999999994</v>
      </c>
      <c r="I11" s="13"/>
    </row>
    <row r="12" spans="1:9" ht="21.75" customHeight="1">
      <c r="A12" s="14" t="s">
        <v>23</v>
      </c>
      <c r="B12" s="1" t="s">
        <v>15</v>
      </c>
      <c r="C12" s="15">
        <v>44743</v>
      </c>
      <c r="D12" s="16">
        <v>424.56</v>
      </c>
      <c r="E12" s="17">
        <f>VLOOKUP(A12,'13º SALÁRIO'!$A$3:$O$342,12,0)</f>
        <v>4385.9399999999996</v>
      </c>
      <c r="F12" s="17">
        <f>VLOOKUP(A12,FOLHA!$A$3:$O$344,12,0)</f>
        <v>4492.53</v>
      </c>
      <c r="G12" s="17">
        <f>VLOOKUP(A12,DESCONTOS!$A$3:$E$344,5,0)</f>
        <v>4741.38</v>
      </c>
      <c r="H12" s="17">
        <f t="shared" si="0"/>
        <v>4137.0899999999992</v>
      </c>
      <c r="I12" s="13"/>
    </row>
    <row r="13" spans="1:9" ht="21.75" customHeight="1">
      <c r="A13" s="14" t="s">
        <v>24</v>
      </c>
      <c r="B13" s="1" t="s">
        <v>25</v>
      </c>
      <c r="C13" s="15">
        <v>45446</v>
      </c>
      <c r="D13" s="16"/>
      <c r="E13" s="17">
        <f>VLOOKUP(A13,'13º SALÁRIO'!$A$3:$O$342,12,0)</f>
        <v>2935.56</v>
      </c>
      <c r="F13" s="17">
        <f>VLOOKUP(A13,FOLHA!$A$3:$O$344,12,0)</f>
        <v>5032.3999999999996</v>
      </c>
      <c r="G13" s="17">
        <f>VLOOKUP(A13,DESCONTOS!$A$3:$E$344,5,0)</f>
        <v>2384.71</v>
      </c>
      <c r="H13" s="17">
        <f t="shared" si="0"/>
        <v>5583.2499999999991</v>
      </c>
      <c r="I13" s="13"/>
    </row>
    <row r="14" spans="1:9" ht="21.75" customHeight="1">
      <c r="A14" s="14" t="s">
        <v>26</v>
      </c>
      <c r="B14" s="1" t="s">
        <v>15</v>
      </c>
      <c r="C14" s="15">
        <v>45089</v>
      </c>
      <c r="D14" s="16"/>
      <c r="E14" s="17">
        <f>VLOOKUP(A14,'13º SALÁRIO'!$A$3:$O$342,12,0)</f>
        <v>4385.9399999999996</v>
      </c>
      <c r="F14" s="17">
        <f>VLOOKUP(A14,FOLHA!$A$3:$O$344,12,0)</f>
        <v>4385.9399999999996</v>
      </c>
      <c r="G14" s="17">
        <f>VLOOKUP(A14,DESCONTOS!$A$3:$E$344,5,0)</f>
        <v>4379.57</v>
      </c>
      <c r="H14" s="17">
        <f t="shared" si="0"/>
        <v>4392.3099999999995</v>
      </c>
      <c r="I14" s="13"/>
    </row>
    <row r="15" spans="1:9" ht="21.75" customHeight="1">
      <c r="A15" s="14" t="s">
        <v>27</v>
      </c>
      <c r="B15" s="1" t="s">
        <v>28</v>
      </c>
      <c r="C15" s="15">
        <v>45434</v>
      </c>
      <c r="D15" s="16"/>
      <c r="E15" s="17">
        <f>VLOOKUP(A15,'13º SALÁRIO'!$A$3:$O$342,12,0)</f>
        <v>2563.0500000000002</v>
      </c>
      <c r="F15" s="17">
        <f>VLOOKUP(A15,FOLHA!$A$3:$O$344,12,0)</f>
        <v>4394.41</v>
      </c>
      <c r="G15" s="17">
        <f>VLOOKUP(A15,DESCONTOS!$A$3:$E$344,5,0)</f>
        <v>1974.73</v>
      </c>
      <c r="H15" s="17">
        <f t="shared" si="0"/>
        <v>4982.7299999999996</v>
      </c>
      <c r="I15" s="13"/>
    </row>
    <row r="16" spans="1:9" ht="21.75" customHeight="1">
      <c r="A16" s="14" t="s">
        <v>29</v>
      </c>
      <c r="B16" s="1" t="s">
        <v>15</v>
      </c>
      <c r="C16" s="15">
        <v>45390</v>
      </c>
      <c r="D16" s="16"/>
      <c r="E16" s="17">
        <f>VLOOKUP(A16,'13º SALÁRIO'!$A$3:$O$342,12,0)</f>
        <v>3753.74</v>
      </c>
      <c r="F16" s="17">
        <f>VLOOKUP(A16,FOLHA!$A$3:$O$344,12,0)</f>
        <v>5034.58</v>
      </c>
      <c r="G16" s="17">
        <f>VLOOKUP(A16,DESCONTOS!$A$3:$E$344,5,0)</f>
        <v>4155.66</v>
      </c>
      <c r="H16" s="17">
        <f t="shared" si="0"/>
        <v>4632.66</v>
      </c>
      <c r="I16" s="13"/>
    </row>
    <row r="17" spans="1:9" ht="21.75" customHeight="1">
      <c r="A17" s="14" t="s">
        <v>30</v>
      </c>
      <c r="B17" s="1" t="s">
        <v>15</v>
      </c>
      <c r="C17" s="15">
        <v>44900</v>
      </c>
      <c r="D17" s="16"/>
      <c r="E17" s="17">
        <f>VLOOKUP(A17,'13º SALÁRIO'!$A$3:$O$342,12,0)</f>
        <v>4476.5</v>
      </c>
      <c r="F17" s="17">
        <f>VLOOKUP(A17,FOLHA!$A$3:$O$344,12,0)</f>
        <v>4804.72</v>
      </c>
      <c r="G17" s="17">
        <f>VLOOKUP(A17,DESCONTOS!$A$3:$E$344,5,0)</f>
        <v>4511.63</v>
      </c>
      <c r="H17" s="17">
        <f t="shared" si="0"/>
        <v>4769.5900000000011</v>
      </c>
      <c r="I17" s="13"/>
    </row>
    <row r="18" spans="1:9" ht="21.75" customHeight="1">
      <c r="A18" s="14" t="s">
        <v>31</v>
      </c>
      <c r="B18" s="1" t="s">
        <v>32</v>
      </c>
      <c r="C18" s="15">
        <v>44743</v>
      </c>
      <c r="D18" s="16"/>
      <c r="E18" s="17">
        <f>VLOOKUP(A18,'13º SALÁRIO'!$A$3:$O$342,12,0)</f>
        <v>6523.11</v>
      </c>
      <c r="F18" s="17">
        <f>VLOOKUP(A18,FOLHA!$A$3:$O$344,12,0)</f>
        <v>7376.22</v>
      </c>
      <c r="G18" s="17">
        <f>VLOOKUP(A18,DESCONTOS!$A$3:$E$344,5,0)</f>
        <v>3996.12</v>
      </c>
      <c r="H18" s="17">
        <f t="shared" si="0"/>
        <v>9903.2099999999991</v>
      </c>
      <c r="I18" s="13"/>
    </row>
    <row r="19" spans="1:9" ht="21.75" customHeight="1">
      <c r="A19" s="14" t="s">
        <v>33</v>
      </c>
      <c r="B19" s="1" t="s">
        <v>15</v>
      </c>
      <c r="C19" s="15">
        <v>44743</v>
      </c>
      <c r="D19" s="16"/>
      <c r="E19" s="17">
        <f>VLOOKUP(A19,'13º SALÁRIO'!$A$3:$O$342,12,0)</f>
        <v>4937.84</v>
      </c>
      <c r="F19" s="17">
        <f>VLOOKUP(A19,FOLHA!$A$3:$O$344,12,0)</f>
        <v>5404.99</v>
      </c>
      <c r="G19" s="17">
        <f>VLOOKUP(A19,DESCONTOS!$A$3:$E$344,5,0)</f>
        <v>5033.2</v>
      </c>
      <c r="H19" s="17">
        <f t="shared" si="0"/>
        <v>5309.63</v>
      </c>
      <c r="I19" s="13"/>
    </row>
    <row r="20" spans="1:9" ht="21.75" customHeight="1">
      <c r="A20" s="14" t="s">
        <v>34</v>
      </c>
      <c r="B20" s="1" t="s">
        <v>35</v>
      </c>
      <c r="C20" s="15">
        <v>44743</v>
      </c>
      <c r="D20" s="16"/>
      <c r="E20" s="17">
        <f>VLOOKUP(A20,'13º SALÁRIO'!$A$3:$O$342,12,0)</f>
        <v>3785.79</v>
      </c>
      <c r="F20" s="17">
        <f>VLOOKUP(A20,FOLHA!$A$3:$O$344,12,0)</f>
        <v>4353.9799999999996</v>
      </c>
      <c r="G20" s="17">
        <f>VLOOKUP(A20,DESCONTOS!$A$3:$E$344,5,0)</f>
        <v>2352.02</v>
      </c>
      <c r="H20" s="17">
        <f t="shared" si="0"/>
        <v>5787.75</v>
      </c>
      <c r="I20" s="13"/>
    </row>
    <row r="21" spans="1:9" ht="21.75" customHeight="1">
      <c r="A21" s="14" t="s">
        <v>36</v>
      </c>
      <c r="B21" s="1" t="s">
        <v>37</v>
      </c>
      <c r="C21" s="15">
        <v>44743</v>
      </c>
      <c r="D21" s="16"/>
      <c r="E21" s="17">
        <f>VLOOKUP(A21,'13º SALÁRIO'!$A$3:$O$342,12,0)</f>
        <v>6024.74</v>
      </c>
      <c r="F21" s="17">
        <f>VLOOKUP(A21,FOLHA!$A$3:$O$344,12,0)</f>
        <v>6024.74</v>
      </c>
      <c r="G21" s="17">
        <f>VLOOKUP(A21,DESCONTOS!$A$3:$E$344,5,0)</f>
        <v>4756.88</v>
      </c>
      <c r="H21" s="17">
        <f t="shared" si="0"/>
        <v>7292.5999999999995</v>
      </c>
      <c r="I21" s="13"/>
    </row>
    <row r="22" spans="1:9" ht="21.75" customHeight="1">
      <c r="A22" s="14" t="s">
        <v>38</v>
      </c>
      <c r="B22" s="1" t="s">
        <v>39</v>
      </c>
      <c r="C22" s="15">
        <v>44866</v>
      </c>
      <c r="D22" s="16"/>
      <c r="E22" s="17">
        <f>VLOOKUP(A22,'13º SALÁRIO'!$A$3:$O$342,12,0)</f>
        <v>3408.71</v>
      </c>
      <c r="F22" s="17">
        <f>VLOOKUP(A22,FOLHA!$A$3:$O$344,12,0)</f>
        <v>3713.24</v>
      </c>
      <c r="G22" s="17">
        <f>VLOOKUP(A22,DESCONTOS!$A$3:$E$344,5,0)</f>
        <v>2643.44</v>
      </c>
      <c r="H22" s="17">
        <f t="shared" si="0"/>
        <v>4478.51</v>
      </c>
      <c r="I22" s="13"/>
    </row>
    <row r="23" spans="1:9" ht="21.75" customHeight="1">
      <c r="A23" s="14" t="s">
        <v>40</v>
      </c>
      <c r="B23" s="1" t="s">
        <v>15</v>
      </c>
      <c r="C23" s="15">
        <v>44743</v>
      </c>
      <c r="D23" s="16"/>
      <c r="E23" s="17">
        <f>VLOOKUP(A23,'13º SALÁRIO'!$A$3:$O$342,12,0)</f>
        <v>4885.57</v>
      </c>
      <c r="F23" s="17">
        <f>VLOOKUP(A23,FOLHA!$A$3:$O$344,12,0)</f>
        <v>5020.79</v>
      </c>
      <c r="G23" s="17">
        <f>VLOOKUP(A23,DESCONTOS!$A$3:$E$344,5,0)</f>
        <v>4888.3599999999997</v>
      </c>
      <c r="H23" s="17">
        <f t="shared" si="0"/>
        <v>5018.0000000000009</v>
      </c>
      <c r="I23" s="13"/>
    </row>
    <row r="24" spans="1:9" ht="21.75" customHeight="1">
      <c r="A24" s="14" t="s">
        <v>41</v>
      </c>
      <c r="B24" s="1" t="s">
        <v>42</v>
      </c>
      <c r="C24" s="15">
        <v>44743</v>
      </c>
      <c r="D24" s="16"/>
      <c r="E24" s="17">
        <f>VLOOKUP(A24,'13º SALÁRIO'!$A$3:$O$342,12,0)</f>
        <v>7051.57</v>
      </c>
      <c r="F24" s="17">
        <f>VLOOKUP(A24,FOLHA!$A$3:$O$344,12,0)</f>
        <v>8947.0499999999993</v>
      </c>
      <c r="G24" s="17">
        <f>VLOOKUP(A24,DESCONTOS!$A$3:$E$344,5,0)</f>
        <v>6027.6900000000005</v>
      </c>
      <c r="H24" s="17">
        <f t="shared" si="0"/>
        <v>9970.9299999999985</v>
      </c>
      <c r="I24" s="13"/>
    </row>
    <row r="25" spans="1:9" ht="21.75" customHeight="1">
      <c r="A25" s="14" t="s">
        <v>43</v>
      </c>
      <c r="B25" s="1" t="s">
        <v>44</v>
      </c>
      <c r="C25" s="15">
        <v>45600</v>
      </c>
      <c r="D25" s="16"/>
      <c r="E25" s="17">
        <f>VLOOKUP(A25,'13º SALÁRIO'!$A$3:$O$342,12,0)</f>
        <v>309.01</v>
      </c>
      <c r="F25" s="17">
        <f>VLOOKUP(A25,FOLHA!$A$3:$O$344,12,0)</f>
        <v>1855.09</v>
      </c>
      <c r="G25" s="17">
        <f>VLOOKUP(A25,DESCONTOS!$A$3:$E$344,5,0)</f>
        <v>286.52</v>
      </c>
      <c r="H25" s="17">
        <f t="shared" si="0"/>
        <v>1877.58</v>
      </c>
      <c r="I25" s="13"/>
    </row>
    <row r="26" spans="1:9" ht="21.75" customHeight="1">
      <c r="A26" s="14" t="s">
        <v>45</v>
      </c>
      <c r="B26" s="1" t="s">
        <v>46</v>
      </c>
      <c r="C26" s="15">
        <v>44743</v>
      </c>
      <c r="D26" s="16"/>
      <c r="E26" s="17">
        <f>VLOOKUP(A26,'13º SALÁRIO'!$A$3:$O$342,12,0)</f>
        <v>6420.46</v>
      </c>
      <c r="F26" s="17">
        <f>VLOOKUP(A26,FOLHA!$A$3:$O$344,12,0)</f>
        <v>6420.47</v>
      </c>
      <c r="G26" s="17">
        <f>VLOOKUP(A26,DESCONTOS!$A$3:$E$344,5,0)</f>
        <v>5337.42</v>
      </c>
      <c r="H26" s="17">
        <f t="shared" si="0"/>
        <v>7503.51</v>
      </c>
      <c r="I26" s="13"/>
    </row>
    <row r="27" spans="1:9" ht="21.75" customHeight="1">
      <c r="A27" s="14" t="s">
        <v>47</v>
      </c>
      <c r="B27" s="1" t="s">
        <v>15</v>
      </c>
      <c r="C27" s="15">
        <v>44743</v>
      </c>
      <c r="D27" s="16"/>
      <c r="E27" s="17">
        <f>VLOOKUP(A27,'13º SALÁRIO'!$A$3:$O$342,12,0)</f>
        <v>4385.9399999999996</v>
      </c>
      <c r="F27" s="17">
        <f>VLOOKUP(A27,FOLHA!$A$3:$O$344,12,0)</f>
        <v>4386.38</v>
      </c>
      <c r="G27" s="17">
        <f>VLOOKUP(A27,DESCONTOS!$A$3:$E$344,5,0)</f>
        <v>4379.57</v>
      </c>
      <c r="H27" s="17">
        <f t="shared" si="0"/>
        <v>4392.75</v>
      </c>
      <c r="I27" s="13"/>
    </row>
    <row r="28" spans="1:9" ht="21.75" customHeight="1">
      <c r="A28" s="14" t="s">
        <v>48</v>
      </c>
      <c r="B28" s="1" t="s">
        <v>49</v>
      </c>
      <c r="C28" s="15">
        <v>45509</v>
      </c>
      <c r="D28" s="16"/>
      <c r="E28" s="17">
        <f>VLOOKUP(A28,'13º SALÁRIO'!$A$3:$O$342,12,0)</f>
        <v>960.27</v>
      </c>
      <c r="F28" s="17">
        <f>VLOOKUP(A28,FOLHA!$A$3:$O$344,12,0)</f>
        <v>2348.31</v>
      </c>
      <c r="G28" s="17">
        <f>VLOOKUP(A28,DESCONTOS!$A$3:$E$344,5,0)</f>
        <v>620.28</v>
      </c>
      <c r="H28" s="17">
        <f t="shared" si="0"/>
        <v>2688.3</v>
      </c>
      <c r="I28" s="13"/>
    </row>
    <row r="29" spans="1:9" ht="21.75" customHeight="1">
      <c r="A29" s="14" t="s">
        <v>50</v>
      </c>
      <c r="B29" s="1" t="s">
        <v>15</v>
      </c>
      <c r="C29" s="15">
        <v>44743</v>
      </c>
      <c r="D29" s="16"/>
      <c r="E29" s="17">
        <f>VLOOKUP(A29,'13º SALÁRIO'!$A$3:$O$342,12,0)</f>
        <v>4954.29</v>
      </c>
      <c r="F29" s="17">
        <f>VLOOKUP(A29,FOLHA!$A$3:$O$344,12,0)</f>
        <v>1548.39</v>
      </c>
      <c r="G29" s="17">
        <f>VLOOKUP(A29,DESCONTOS!$A$3:$E$344,5,0)</f>
        <v>4509.8999999999996</v>
      </c>
      <c r="H29" s="17">
        <f t="shared" si="0"/>
        <v>1992.7800000000007</v>
      </c>
      <c r="I29" s="13"/>
    </row>
    <row r="30" spans="1:9" ht="21.75" customHeight="1">
      <c r="A30" s="14" t="s">
        <v>51</v>
      </c>
      <c r="B30" s="1" t="s">
        <v>52</v>
      </c>
      <c r="C30" s="15">
        <v>45173</v>
      </c>
      <c r="D30" s="16">
        <v>2403.41</v>
      </c>
      <c r="E30" s="17">
        <f>VLOOKUP(A30,'13º SALÁRIO'!$A$3:$O$342,12,0)</f>
        <v>1927.34</v>
      </c>
      <c r="F30" s="17">
        <f>VLOOKUP(A30,FOLHA!$A$3:$O$344,12,0)</f>
        <v>2470.6799999999998</v>
      </c>
      <c r="G30" s="17">
        <f>VLOOKUP(A30,DESCONTOS!$A$3:$E$344,5,0)</f>
        <v>3300.1400000000003</v>
      </c>
      <c r="H30" s="17">
        <f t="shared" si="0"/>
        <v>1097.8799999999992</v>
      </c>
      <c r="I30" s="13"/>
    </row>
    <row r="31" spans="1:9" ht="21.75" customHeight="1">
      <c r="A31" s="14" t="s">
        <v>53</v>
      </c>
      <c r="B31" s="1" t="s">
        <v>28</v>
      </c>
      <c r="C31" s="15">
        <v>44743</v>
      </c>
      <c r="D31" s="16"/>
      <c r="E31" s="17">
        <f>VLOOKUP(A31,'13º SALÁRIO'!$A$3:$O$342,12,0)</f>
        <v>5364.55</v>
      </c>
      <c r="F31" s="17">
        <f>VLOOKUP(A31,FOLHA!$A$3:$O$344,12,0)</f>
        <v>5358</v>
      </c>
      <c r="G31" s="17">
        <f>VLOOKUP(A31,DESCONTOS!$A$3:$E$344,5,0)</f>
        <v>4218.75</v>
      </c>
      <c r="H31" s="17">
        <f t="shared" si="0"/>
        <v>6503.7999999999993</v>
      </c>
      <c r="I31" s="13"/>
    </row>
    <row r="32" spans="1:9" ht="21.75" customHeight="1">
      <c r="A32" s="14" t="s">
        <v>54</v>
      </c>
      <c r="B32" s="1" t="s">
        <v>15</v>
      </c>
      <c r="C32" s="15">
        <v>44866</v>
      </c>
      <c r="D32" s="16"/>
      <c r="E32" s="17">
        <f>VLOOKUP(A32,'13º SALÁRIO'!$A$3:$O$342,12,0)</f>
        <v>4385.9399999999996</v>
      </c>
      <c r="F32" s="17">
        <f>VLOOKUP(A32,FOLHA!$A$3:$O$344,12,0)</f>
        <v>4385.9399999999996</v>
      </c>
      <c r="G32" s="17">
        <f>VLOOKUP(A32,DESCONTOS!$A$3:$E$344,5,0)</f>
        <v>4379.57</v>
      </c>
      <c r="H32" s="17">
        <f t="shared" si="0"/>
        <v>4392.3099999999995</v>
      </c>
      <c r="I32" s="13"/>
    </row>
    <row r="33" spans="1:9" ht="21.75" customHeight="1">
      <c r="A33" s="14" t="s">
        <v>55</v>
      </c>
      <c r="B33" s="1" t="s">
        <v>15</v>
      </c>
      <c r="C33" s="15">
        <v>44743</v>
      </c>
      <c r="D33" s="16"/>
      <c r="E33" s="17">
        <f>VLOOKUP(A33,'13º SALÁRIO'!$A$3:$O$342,12,0)</f>
        <v>4385.9399999999996</v>
      </c>
      <c r="F33" s="17">
        <f>VLOOKUP(A33,FOLHA!$A$3:$O$344,12,0)</f>
        <v>4385.9399999999996</v>
      </c>
      <c r="G33" s="17">
        <f>VLOOKUP(A33,DESCONTOS!$A$3:$E$344,5,0)</f>
        <v>5328.65</v>
      </c>
      <c r="H33" s="17">
        <f t="shared" si="0"/>
        <v>3443.2299999999996</v>
      </c>
      <c r="I33" s="13"/>
    </row>
    <row r="34" spans="1:9" ht="21.75" customHeight="1">
      <c r="A34" s="14" t="s">
        <v>56</v>
      </c>
      <c r="B34" s="1" t="s">
        <v>15</v>
      </c>
      <c r="C34" s="15">
        <v>44963</v>
      </c>
      <c r="D34" s="16"/>
      <c r="E34" s="17">
        <f>VLOOKUP(A34,'13º SALÁRIO'!$A$3:$O$342,12,0)</f>
        <v>4943.75</v>
      </c>
      <c r="F34" s="17">
        <f>VLOOKUP(A34,FOLHA!$A$3:$O$344,12,0)</f>
        <v>5425.14</v>
      </c>
      <c r="G34" s="17">
        <f>VLOOKUP(A34,DESCONTOS!$A$3:$E$344,5,0)</f>
        <v>5037.59</v>
      </c>
      <c r="H34" s="17">
        <f t="shared" si="0"/>
        <v>5331.2999999999993</v>
      </c>
      <c r="I34" s="13"/>
    </row>
    <row r="35" spans="1:9" ht="21.75" customHeight="1">
      <c r="A35" s="14" t="s">
        <v>57</v>
      </c>
      <c r="B35" s="1" t="s">
        <v>15</v>
      </c>
      <c r="C35" s="15">
        <v>45607</v>
      </c>
      <c r="D35" s="16"/>
      <c r="E35" s="17">
        <f>VLOOKUP(A35,'13º SALÁRIO'!$A$3:$O$342,12,0)</f>
        <v>1732.44</v>
      </c>
      <c r="F35" s="17">
        <f>VLOOKUP(A35,FOLHA!$A$3:$O$344,12,0)</f>
        <v>4386.38</v>
      </c>
      <c r="G35" s="17">
        <f>VLOOKUP(A35,DESCONTOS!$A$3:$E$344,5,0)</f>
        <v>2970.75</v>
      </c>
      <c r="H35" s="17">
        <f t="shared" si="0"/>
        <v>3148.0699999999997</v>
      </c>
      <c r="I35" s="13"/>
    </row>
    <row r="36" spans="1:9" ht="21.75" customHeight="1">
      <c r="A36" s="14" t="s">
        <v>58</v>
      </c>
      <c r="B36" s="1" t="s">
        <v>59</v>
      </c>
      <c r="C36" s="15">
        <v>44743</v>
      </c>
      <c r="D36" s="16"/>
      <c r="E36" s="17">
        <f>VLOOKUP(A36,'13º SALÁRIO'!$A$3:$O$342,12,0)</f>
        <v>5464.22</v>
      </c>
      <c r="F36" s="17">
        <f>VLOOKUP(A36,FOLHA!$A$3:$O$344,12,0)</f>
        <v>5814.4</v>
      </c>
      <c r="G36" s="17">
        <f>VLOOKUP(A36,DESCONTOS!$A$3:$E$344,5,0)</f>
        <v>4331.93</v>
      </c>
      <c r="H36" s="17">
        <f t="shared" si="0"/>
        <v>6946.6899999999987</v>
      </c>
      <c r="I36" s="13"/>
    </row>
    <row r="37" spans="1:9" ht="21.75" customHeight="1">
      <c r="A37" s="14" t="s">
        <v>60</v>
      </c>
      <c r="B37" s="1" t="s">
        <v>61</v>
      </c>
      <c r="C37" s="15">
        <v>45635</v>
      </c>
      <c r="D37" s="16"/>
      <c r="E37" s="17">
        <f>VLOOKUP(A37,'13º SALÁRIO'!$A$3:$O$342,12,0)</f>
        <v>402.84</v>
      </c>
      <c r="F37" s="17">
        <f>VLOOKUP(A37,FOLHA!$A$3:$O$344,12,0)</f>
        <v>3123.53</v>
      </c>
      <c r="G37" s="17">
        <f>VLOOKUP(A37,DESCONTOS!$A$3:$E$344,5,0)</f>
        <v>420.09</v>
      </c>
      <c r="H37" s="17">
        <f t="shared" si="0"/>
        <v>3106.28</v>
      </c>
      <c r="I37" s="13"/>
    </row>
    <row r="38" spans="1:9" ht="21.75" customHeight="1">
      <c r="A38" s="14" t="s">
        <v>62</v>
      </c>
      <c r="B38" s="1" t="s">
        <v>15</v>
      </c>
      <c r="C38" s="15">
        <v>44743</v>
      </c>
      <c r="D38" s="16">
        <v>671.35</v>
      </c>
      <c r="E38" s="17">
        <f>VLOOKUP(A38,'13º SALÁRIO'!$A$3:$O$342,12,0)</f>
        <v>4896.3599999999997</v>
      </c>
      <c r="F38" s="17">
        <f>VLOOKUP(A38,FOLHA!$A$3:$O$344,12,0)</f>
        <v>5090.1899999999996</v>
      </c>
      <c r="G38" s="17">
        <f>VLOOKUP(A38,DESCONTOS!$A$3:$E$344,5,0)</f>
        <v>5406.01</v>
      </c>
      <c r="H38" s="17">
        <f t="shared" si="0"/>
        <v>4580.5399999999991</v>
      </c>
      <c r="I38" s="13"/>
    </row>
    <row r="39" spans="1:9" ht="21.75" customHeight="1">
      <c r="A39" s="14" t="s">
        <v>63</v>
      </c>
      <c r="B39" s="1" t="s">
        <v>64</v>
      </c>
      <c r="C39" s="15">
        <v>44746</v>
      </c>
      <c r="D39" s="16"/>
      <c r="E39" s="17">
        <f>VLOOKUP(A39,'13º SALÁRIO'!$A$3:$O$342,12,0)</f>
        <v>2019.62</v>
      </c>
      <c r="F39" s="17">
        <f>VLOOKUP(A39,FOLHA!$A$3:$O$344,12,0)</f>
        <v>2299.77</v>
      </c>
      <c r="G39" s="17">
        <f>VLOOKUP(A39,DESCONTOS!$A$3:$E$344,5,0)</f>
        <v>1065.8799999999999</v>
      </c>
      <c r="H39" s="17">
        <f t="shared" si="0"/>
        <v>3253.5099999999993</v>
      </c>
      <c r="I39" s="13"/>
    </row>
    <row r="40" spans="1:9" ht="21.75" customHeight="1">
      <c r="A40" s="14" t="s">
        <v>65</v>
      </c>
      <c r="B40" s="1" t="s">
        <v>15</v>
      </c>
      <c r="C40" s="15">
        <v>44963</v>
      </c>
      <c r="D40" s="16">
        <v>4572.92</v>
      </c>
      <c r="E40" s="17">
        <f>VLOOKUP(A40,'13º SALÁRIO'!$A$3:$O$342,12,0)</f>
        <v>4787.99</v>
      </c>
      <c r="F40" s="17">
        <f>VLOOKUP(A40,FOLHA!$A$3:$O$344,12,0)</f>
        <v>6047.49</v>
      </c>
      <c r="G40" s="17">
        <f>VLOOKUP(A40,DESCONTOS!$A$3:$E$344,5,0)</f>
        <v>8950.58</v>
      </c>
      <c r="H40" s="17">
        <f t="shared" si="0"/>
        <v>1884.8999999999996</v>
      </c>
      <c r="I40" s="13"/>
    </row>
    <row r="41" spans="1:9" ht="21.75" customHeight="1">
      <c r="A41" s="14" t="s">
        <v>66</v>
      </c>
      <c r="B41" s="1" t="s">
        <v>67</v>
      </c>
      <c r="C41" s="15">
        <v>44743</v>
      </c>
      <c r="D41" s="16"/>
      <c r="E41" s="17">
        <f>VLOOKUP(A41,'13º SALÁRIO'!$A$3:$O$342,12,0)</f>
        <v>4772.6400000000003</v>
      </c>
      <c r="F41" s="17">
        <f>VLOOKUP(A41,FOLHA!$A$3:$O$344,12,0)</f>
        <v>4772.6400000000003</v>
      </c>
      <c r="G41" s="17">
        <f>VLOOKUP(A41,DESCONTOS!$A$3:$E$344,5,0)</f>
        <v>3404.3199999999997</v>
      </c>
      <c r="H41" s="17">
        <f t="shared" si="0"/>
        <v>6140.9600000000009</v>
      </c>
      <c r="I41" s="13"/>
    </row>
    <row r="42" spans="1:9" ht="21.75" customHeight="1">
      <c r="A42" s="14" t="s">
        <v>68</v>
      </c>
      <c r="B42" s="1" t="s">
        <v>15</v>
      </c>
      <c r="C42" s="15">
        <v>45019</v>
      </c>
      <c r="D42" s="16">
        <v>2836.7</v>
      </c>
      <c r="E42" s="17">
        <f>VLOOKUP(A42,'13º SALÁRIO'!$A$3:$O$342,12,0)</f>
        <v>4958.1499999999996</v>
      </c>
      <c r="F42" s="17">
        <f>VLOOKUP(A42,FOLHA!$A$3:$O$344,12,0)</f>
        <v>7572.58</v>
      </c>
      <c r="G42" s="17">
        <f>VLOOKUP(A42,DESCONTOS!$A$3:$E$344,5,0)</f>
        <v>10843.09</v>
      </c>
      <c r="H42" s="17">
        <f t="shared" si="0"/>
        <v>1687.6399999999994</v>
      </c>
      <c r="I42" s="13"/>
    </row>
    <row r="43" spans="1:9" ht="21.75" customHeight="1">
      <c r="A43" s="14" t="s">
        <v>69</v>
      </c>
      <c r="B43" s="1" t="s">
        <v>64</v>
      </c>
      <c r="C43" s="15">
        <v>44743</v>
      </c>
      <c r="D43" s="16"/>
      <c r="E43" s="17">
        <f>VLOOKUP(A43,'13º SALÁRIO'!$A$3:$O$342,12,0)</f>
        <v>2378.8000000000002</v>
      </c>
      <c r="F43" s="17">
        <f>VLOOKUP(A43,FOLHA!$A$3:$O$344,12,0)</f>
        <v>2702.82</v>
      </c>
      <c r="G43" s="17">
        <f>VLOOKUP(A43,DESCONTOS!$A$3:$E$344,5,0)</f>
        <v>1269.01</v>
      </c>
      <c r="H43" s="17">
        <f t="shared" si="0"/>
        <v>3812.6100000000006</v>
      </c>
      <c r="I43" s="13"/>
    </row>
    <row r="44" spans="1:9" ht="21.75" customHeight="1">
      <c r="A44" s="14" t="s">
        <v>70</v>
      </c>
      <c r="B44" s="1" t="s">
        <v>71</v>
      </c>
      <c r="C44" s="15">
        <v>44743</v>
      </c>
      <c r="D44" s="16">
        <v>1306.71</v>
      </c>
      <c r="E44" s="17">
        <f>VLOOKUP(A44,'13º SALÁRIO'!$A$3:$O$342,12,0)</f>
        <v>2104.06</v>
      </c>
      <c r="F44" s="17">
        <f>VLOOKUP(A44,FOLHA!$A$3:$O$344,12,0)</f>
        <v>2719.01</v>
      </c>
      <c r="G44" s="17">
        <f>VLOOKUP(A44,DESCONTOS!$A$3:$E$344,5,0)</f>
        <v>2346.9499999999998</v>
      </c>
      <c r="H44" s="17">
        <f t="shared" si="0"/>
        <v>2476.12</v>
      </c>
      <c r="I44" s="13"/>
    </row>
    <row r="45" spans="1:9" ht="21.75" customHeight="1">
      <c r="A45" s="14" t="s">
        <v>72</v>
      </c>
      <c r="B45" s="1" t="s">
        <v>15</v>
      </c>
      <c r="C45" s="15">
        <v>44743</v>
      </c>
      <c r="D45" s="16"/>
      <c r="E45" s="17">
        <f>VLOOKUP(A45,'13º SALÁRIO'!$A$3:$O$342,12,0)</f>
        <v>4999.49</v>
      </c>
      <c r="F45" s="17">
        <f>VLOOKUP(A45,FOLHA!$A$3:$O$344,12,0)</f>
        <v>5144.6400000000003</v>
      </c>
      <c r="G45" s="17">
        <f>VLOOKUP(A45,DESCONTOS!$A$3:$E$344,5,0)</f>
        <v>5009.87</v>
      </c>
      <c r="H45" s="17">
        <f t="shared" si="0"/>
        <v>5134.2600000000011</v>
      </c>
      <c r="I45" s="13"/>
    </row>
    <row r="46" spans="1:9" ht="21.75" customHeight="1">
      <c r="A46" s="14" t="s">
        <v>73</v>
      </c>
      <c r="B46" s="1" t="s">
        <v>61</v>
      </c>
      <c r="C46" s="15">
        <v>45509</v>
      </c>
      <c r="D46" s="16"/>
      <c r="E46" s="17">
        <f>VLOOKUP(A46,'13º SALÁRIO'!$A$3:$O$342,12,0)</f>
        <v>1792.42</v>
      </c>
      <c r="F46" s="17">
        <f>VLOOKUP(A46,FOLHA!$A$3:$O$344,12,0)</f>
        <v>4224.21</v>
      </c>
      <c r="G46" s="17">
        <f>VLOOKUP(A46,DESCONTOS!$A$3:$E$344,5,0)</f>
        <v>1543.6799999999998</v>
      </c>
      <c r="H46" s="17">
        <f t="shared" si="0"/>
        <v>4472.9500000000007</v>
      </c>
      <c r="I46" s="13"/>
    </row>
    <row r="47" spans="1:9" ht="21.75" customHeight="1">
      <c r="A47" s="14" t="s">
        <v>74</v>
      </c>
      <c r="B47" s="1" t="s">
        <v>67</v>
      </c>
      <c r="C47" s="15">
        <v>44743</v>
      </c>
      <c r="D47" s="16"/>
      <c r="E47" s="17">
        <f>VLOOKUP(A47,'13º SALÁRIO'!$A$3:$O$342,12,0)</f>
        <v>5596.34</v>
      </c>
      <c r="F47" s="17">
        <f>VLOOKUP(A47,FOLHA!$A$3:$O$344,12,0)</f>
        <v>5833.34</v>
      </c>
      <c r="G47" s="17">
        <f>VLOOKUP(A47,DESCONTOS!$A$3:$E$344,5,0)</f>
        <v>4416.33</v>
      </c>
      <c r="H47" s="17">
        <f t="shared" si="0"/>
        <v>7013.35</v>
      </c>
      <c r="I47" s="13"/>
    </row>
    <row r="48" spans="1:9" ht="21.75" customHeight="1">
      <c r="A48" s="14" t="s">
        <v>75</v>
      </c>
      <c r="B48" s="1" t="s">
        <v>15</v>
      </c>
      <c r="C48" s="15">
        <v>45425</v>
      </c>
      <c r="D48" s="16"/>
      <c r="E48" s="17">
        <f>VLOOKUP(A48,'13º SALÁRIO'!$A$3:$O$342,12,0)</f>
        <v>3324.54</v>
      </c>
      <c r="F48" s="17">
        <f>VLOOKUP(A48,FOLHA!$A$3:$O$344,12,0)</f>
        <v>4390.8</v>
      </c>
      <c r="G48" s="17">
        <f>VLOOKUP(A48,DESCONTOS!$A$3:$E$344,5,0)</f>
        <v>3788.09</v>
      </c>
      <c r="H48" s="17">
        <f t="shared" si="0"/>
        <v>3927.25</v>
      </c>
      <c r="I48" s="13"/>
    </row>
    <row r="49" spans="1:10" ht="21.75" customHeight="1">
      <c r="A49" s="14" t="s">
        <v>76</v>
      </c>
      <c r="B49" s="1" t="s">
        <v>77</v>
      </c>
      <c r="C49" s="15">
        <v>44743</v>
      </c>
      <c r="D49" s="16"/>
      <c r="E49" s="17">
        <f>VLOOKUP(A49,'13º SALÁRIO'!$A$3:$O$342,12,0)</f>
        <v>3406.9</v>
      </c>
      <c r="F49" s="17">
        <f>VLOOKUP(A49,FOLHA!$A$3:$O$344,12,0)</f>
        <v>4483.7700000000004</v>
      </c>
      <c r="G49" s="17">
        <f>VLOOKUP(A49,DESCONTOS!$A$3:$E$344,5,0)</f>
        <v>2181.5</v>
      </c>
      <c r="H49" s="17">
        <f t="shared" si="0"/>
        <v>5709.17</v>
      </c>
      <c r="I49" s="13"/>
    </row>
    <row r="50" spans="1:10" ht="21.75" customHeight="1">
      <c r="A50" s="14" t="s">
        <v>78</v>
      </c>
      <c r="B50" s="1" t="s">
        <v>15</v>
      </c>
      <c r="C50" s="15">
        <v>44743</v>
      </c>
      <c r="D50" s="16">
        <v>4755.2</v>
      </c>
      <c r="E50" s="17">
        <f>VLOOKUP(A50,'13º SALÁRIO'!$A$3:$O$342,12,0)</f>
        <v>4942.18</v>
      </c>
      <c r="F50" s="17">
        <f>VLOOKUP(A50,FOLHA!$A$3:$O$344,12,0)</f>
        <v>6520.19</v>
      </c>
      <c r="G50" s="17">
        <f>VLOOKUP(A50,DESCONTOS!$A$3:$E$344,5,0)</f>
        <v>9284.1299999999992</v>
      </c>
      <c r="H50" s="17">
        <f t="shared" si="0"/>
        <v>2178.2399999999998</v>
      </c>
      <c r="I50" s="13"/>
    </row>
    <row r="51" spans="1:10" s="5" customFormat="1" ht="21.75" customHeight="1">
      <c r="A51" s="14" t="s">
        <v>79</v>
      </c>
      <c r="B51" s="1" t="s">
        <v>21</v>
      </c>
      <c r="C51" s="15">
        <v>45264</v>
      </c>
      <c r="D51" s="16"/>
      <c r="E51" s="17">
        <f>VLOOKUP(A51,'13º SALÁRIO'!$A$3:$O$342,12,0)</f>
        <v>3906.59</v>
      </c>
      <c r="F51" s="17">
        <f>VLOOKUP(A51,FOLHA!$A$3:$O$344,12,0)</f>
        <v>4086.2</v>
      </c>
      <c r="G51" s="17">
        <f>VLOOKUP(A51,DESCONTOS!$A$3:$E$344,5,0)</f>
        <v>2430.88</v>
      </c>
      <c r="H51" s="17">
        <f t="shared" si="0"/>
        <v>5561.91</v>
      </c>
      <c r="I51" s="13"/>
      <c r="J51"/>
    </row>
    <row r="52" spans="1:10" s="5" customFormat="1" ht="21.75" customHeight="1">
      <c r="A52" s="14" t="s">
        <v>80</v>
      </c>
      <c r="B52" s="1" t="s">
        <v>71</v>
      </c>
      <c r="C52" s="15">
        <v>43984</v>
      </c>
      <c r="D52" s="16"/>
      <c r="E52" s="17">
        <f>VLOOKUP(A52,'13º SALÁRIO'!$A$3:$O$342,12,0)</f>
        <v>0</v>
      </c>
      <c r="F52" s="17">
        <f>VLOOKUP(A52,FOLHA!$A$3:$O$344,12,0)</f>
        <v>0</v>
      </c>
      <c r="G52" s="17">
        <f>VLOOKUP(A52,DESCONTOS!$A$3:$E$344,5,0)</f>
        <v>0</v>
      </c>
      <c r="H52" s="17">
        <f t="shared" si="0"/>
        <v>0</v>
      </c>
      <c r="I52" s="13"/>
      <c r="J52"/>
    </row>
    <row r="53" spans="1:10" ht="21.75" customHeight="1">
      <c r="A53" s="14" t="s">
        <v>81</v>
      </c>
      <c r="B53" s="1" t="s">
        <v>15</v>
      </c>
      <c r="C53" s="15">
        <v>44743</v>
      </c>
      <c r="D53" s="16"/>
      <c r="E53" s="17">
        <f>VLOOKUP(A53,'13º SALÁRIO'!$A$3:$O$342,12,0)</f>
        <v>5210.8100000000004</v>
      </c>
      <c r="F53" s="17">
        <f>VLOOKUP(A53,FOLHA!$A$3:$O$344,12,0)</f>
        <v>5421.53</v>
      </c>
      <c r="G53" s="17">
        <f>VLOOKUP(A53,DESCONTOS!$A$3:$E$344,5,0)</f>
        <v>5087.2199999999993</v>
      </c>
      <c r="H53" s="17">
        <f t="shared" si="0"/>
        <v>5545.1200000000008</v>
      </c>
      <c r="I53" s="13"/>
    </row>
    <row r="54" spans="1:10" ht="21.75" customHeight="1">
      <c r="A54" s="14" t="s">
        <v>82</v>
      </c>
      <c r="B54" s="1" t="s">
        <v>83</v>
      </c>
      <c r="C54" s="15">
        <v>45516</v>
      </c>
      <c r="D54" s="16"/>
      <c r="E54" s="17">
        <f>VLOOKUP(A54,'13º SALÁRIO'!$A$3:$O$342,12,0)</f>
        <v>11294.65</v>
      </c>
      <c r="F54" s="17">
        <f>VLOOKUP(A54,FOLHA!$A$3:$O$344,12,0)</f>
        <v>27107.15</v>
      </c>
      <c r="G54" s="17">
        <f>VLOOKUP(A54,DESCONTOS!$A$3:$E$344,5,0)</f>
        <v>14124.599999999999</v>
      </c>
      <c r="H54" s="17">
        <f t="shared" si="0"/>
        <v>24277.200000000004</v>
      </c>
      <c r="I54" s="13"/>
    </row>
    <row r="55" spans="1:10" ht="21.75" customHeight="1">
      <c r="A55" s="14" t="s">
        <v>84</v>
      </c>
      <c r="B55" s="1" t="s">
        <v>15</v>
      </c>
      <c r="C55" s="15">
        <v>45572</v>
      </c>
      <c r="D55" s="16"/>
      <c r="E55" s="17">
        <f>VLOOKUP(A55,'13º SALÁRIO'!$A$3:$O$342,12,0)</f>
        <v>1997.78</v>
      </c>
      <c r="F55" s="17">
        <f>VLOOKUP(A55,FOLHA!$A$3:$O$344,12,0)</f>
        <v>4387.2700000000004</v>
      </c>
      <c r="G55" s="17">
        <f>VLOOKUP(A55,DESCONTOS!$A$3:$E$344,5,0)</f>
        <v>3111.16</v>
      </c>
      <c r="H55" s="17">
        <f t="shared" si="0"/>
        <v>3273.8900000000003</v>
      </c>
      <c r="I55" s="13"/>
    </row>
    <row r="56" spans="1:10" ht="21.75" customHeight="1">
      <c r="A56" s="14" t="s">
        <v>85</v>
      </c>
      <c r="B56" s="1" t="s">
        <v>86</v>
      </c>
      <c r="C56" s="15">
        <v>45355</v>
      </c>
      <c r="D56" s="16"/>
      <c r="E56" s="17">
        <f>VLOOKUP(A56,'13º SALÁRIO'!$A$3:$O$342,12,0)</f>
        <v>3107.18</v>
      </c>
      <c r="F56" s="17">
        <f>VLOOKUP(A56,FOLHA!$A$3:$O$344,12,0)</f>
        <v>3728.61</v>
      </c>
      <c r="G56" s="17">
        <f>VLOOKUP(A56,DESCONTOS!$A$3:$E$344,5,0)</f>
        <v>1762.62</v>
      </c>
      <c r="H56" s="17">
        <f t="shared" si="0"/>
        <v>5073.17</v>
      </c>
      <c r="I56" s="13"/>
    </row>
    <row r="57" spans="1:10" ht="21.75" customHeight="1">
      <c r="A57" s="14" t="s">
        <v>87</v>
      </c>
      <c r="B57" s="1" t="s">
        <v>15</v>
      </c>
      <c r="C57" s="15">
        <v>45390</v>
      </c>
      <c r="D57" s="16"/>
      <c r="E57" s="17">
        <f>VLOOKUP(A57,'13º SALÁRIO'!$A$3:$O$342,12,0)</f>
        <v>3999.14</v>
      </c>
      <c r="F57" s="17">
        <f>VLOOKUP(A57,FOLHA!$A$3:$O$344,12,0)</f>
        <v>5394.8</v>
      </c>
      <c r="G57" s="17">
        <f>VLOOKUP(A57,DESCONTOS!$A$3:$E$344,5,0)</f>
        <v>4421.7999999999993</v>
      </c>
      <c r="H57" s="17">
        <f t="shared" si="0"/>
        <v>4972.1400000000012</v>
      </c>
      <c r="I57" s="13"/>
    </row>
    <row r="58" spans="1:10" ht="21.75" customHeight="1">
      <c r="A58" s="14" t="s">
        <v>88</v>
      </c>
      <c r="B58" s="1" t="s">
        <v>21</v>
      </c>
      <c r="C58" s="15">
        <v>44743</v>
      </c>
      <c r="D58" s="16"/>
      <c r="E58" s="17">
        <f>VLOOKUP(A58,'13º SALÁRIO'!$A$3:$O$342,12,0)</f>
        <v>4173.7700000000004</v>
      </c>
      <c r="F58" s="17">
        <f>VLOOKUP(A58,FOLHA!$A$3:$O$344,12,0)</f>
        <v>4343.62</v>
      </c>
      <c r="G58" s="17">
        <f>VLOOKUP(A58,DESCONTOS!$A$3:$E$344,5,0)</f>
        <v>2786.39</v>
      </c>
      <c r="H58" s="17">
        <f t="shared" si="0"/>
        <v>5731</v>
      </c>
      <c r="I58" s="13"/>
    </row>
    <row r="59" spans="1:10" ht="21.75" customHeight="1">
      <c r="A59" s="14" t="s">
        <v>89</v>
      </c>
      <c r="B59" s="1" t="s">
        <v>15</v>
      </c>
      <c r="C59" s="15">
        <v>44788</v>
      </c>
      <c r="D59" s="16"/>
      <c r="E59" s="17">
        <f>VLOOKUP(A59,'13º SALÁRIO'!$A$3:$O$342,12,0)</f>
        <v>4385.9399999999996</v>
      </c>
      <c r="F59" s="17">
        <f>VLOOKUP(A59,FOLHA!$A$3:$O$344,12,0)</f>
        <v>4385.9399999999996</v>
      </c>
      <c r="G59" s="17">
        <f>VLOOKUP(A59,DESCONTOS!$A$3:$E$344,5,0)</f>
        <v>4365.2700000000004</v>
      </c>
      <c r="H59" s="17">
        <f t="shared" si="0"/>
        <v>4406.6099999999988</v>
      </c>
      <c r="I59" s="13"/>
    </row>
    <row r="60" spans="1:10" ht="21.75" customHeight="1">
      <c r="A60" s="14" t="s">
        <v>90</v>
      </c>
      <c r="B60" s="1" t="s">
        <v>15</v>
      </c>
      <c r="C60" s="15">
        <v>45642</v>
      </c>
      <c r="D60" s="16"/>
      <c r="E60" s="17">
        <f>VLOOKUP(A60,'13º SALÁRIO'!$A$3:$O$342,12,0)</f>
        <v>265.33999999999997</v>
      </c>
      <c r="F60" s="17">
        <f>VLOOKUP(A60,FOLHA!$A$3:$O$344,12,0)</f>
        <v>2793.84</v>
      </c>
      <c r="G60" s="17">
        <f>VLOOKUP(A60,DESCONTOS!$A$3:$E$344,5,0)</f>
        <v>1343.73</v>
      </c>
      <c r="H60" s="17">
        <f t="shared" si="0"/>
        <v>1715.4500000000003</v>
      </c>
      <c r="I60" s="13"/>
    </row>
    <row r="61" spans="1:10" ht="21.75" customHeight="1">
      <c r="A61" s="14" t="s">
        <v>91</v>
      </c>
      <c r="B61" s="1" t="s">
        <v>15</v>
      </c>
      <c r="C61" s="15">
        <v>44743</v>
      </c>
      <c r="D61" s="16"/>
      <c r="E61" s="17">
        <f>VLOOKUP(A61,'13º SALÁRIO'!$A$3:$O$342,12,0)</f>
        <v>5364.72</v>
      </c>
      <c r="F61" s="17">
        <f>VLOOKUP(A61,FOLHA!$A$3:$O$344,12,0)</f>
        <v>5420.01</v>
      </c>
      <c r="G61" s="17">
        <f>VLOOKUP(A61,DESCONTOS!$A$3:$E$344,5,0)</f>
        <v>5199.1399999999994</v>
      </c>
      <c r="H61" s="17">
        <f t="shared" si="0"/>
        <v>5585.59</v>
      </c>
    </row>
    <row r="62" spans="1:10" ht="21.75" customHeight="1">
      <c r="A62" s="14" t="s">
        <v>92</v>
      </c>
      <c r="B62" s="1" t="s">
        <v>15</v>
      </c>
      <c r="C62" s="15">
        <v>44743</v>
      </c>
      <c r="D62" s="16"/>
      <c r="E62" s="17">
        <f>VLOOKUP(A62,'13º SALÁRIO'!$A$3:$O$342,12,0)</f>
        <v>4951.4399999999996</v>
      </c>
      <c r="F62" s="17">
        <f>VLOOKUP(A62,FOLHA!$A$3:$O$344,12,0)</f>
        <v>5059.12</v>
      </c>
      <c r="G62" s="17">
        <f>VLOOKUP(A62,DESCONTOS!$A$3:$E$344,5,0)</f>
        <v>4947.34</v>
      </c>
      <c r="H62" s="17">
        <f t="shared" si="0"/>
        <v>5063.2199999999993</v>
      </c>
      <c r="I62" s="13"/>
    </row>
    <row r="63" spans="1:10" ht="21.75" customHeight="1">
      <c r="A63" s="14" t="s">
        <v>93</v>
      </c>
      <c r="B63" s="1" t="s">
        <v>94</v>
      </c>
      <c r="C63" s="15">
        <v>45278</v>
      </c>
      <c r="D63" s="16"/>
      <c r="E63" s="17">
        <f>VLOOKUP(A63,'13º SALÁRIO'!$A$3:$O$342,12,0)</f>
        <v>2397.6</v>
      </c>
      <c r="F63" s="17">
        <f>VLOOKUP(A63,FOLHA!$A$3:$O$344,12,0)</f>
        <v>2397.6</v>
      </c>
      <c r="G63" s="17">
        <f>VLOOKUP(A63,DESCONTOS!$A$3:$E$344,5,0)</f>
        <v>1340.52</v>
      </c>
      <c r="H63" s="17">
        <f t="shared" si="0"/>
        <v>3454.68</v>
      </c>
      <c r="I63" s="13"/>
    </row>
    <row r="64" spans="1:10" ht="21.75" customHeight="1">
      <c r="A64" s="14" t="s">
        <v>95</v>
      </c>
      <c r="B64" s="1" t="s">
        <v>15</v>
      </c>
      <c r="C64" s="15">
        <v>44743</v>
      </c>
      <c r="D64" s="16"/>
      <c r="E64" s="17">
        <f>VLOOKUP(A64,'13º SALÁRIO'!$A$3:$O$342,12,0)</f>
        <v>4668.34</v>
      </c>
      <c r="F64" s="17">
        <f>VLOOKUP(A64,FOLHA!$A$3:$O$344,12,0)</f>
        <v>4668.82</v>
      </c>
      <c r="G64" s="17">
        <f>VLOOKUP(A64,DESCONTOS!$A$3:$E$344,5,0)</f>
        <v>4500.9699999999993</v>
      </c>
      <c r="H64" s="17">
        <f t="shared" si="0"/>
        <v>4836.1900000000005</v>
      </c>
      <c r="I64" s="13"/>
    </row>
    <row r="65" spans="1:9" ht="21.75" customHeight="1">
      <c r="A65" s="14" t="s">
        <v>96</v>
      </c>
      <c r="B65" s="1" t="s">
        <v>15</v>
      </c>
      <c r="C65" s="15">
        <v>44743</v>
      </c>
      <c r="D65" s="16"/>
      <c r="E65" s="17">
        <f>VLOOKUP(A65,'13º SALÁRIO'!$A$3:$O$342,12,0)</f>
        <v>4385.9399999999996</v>
      </c>
      <c r="F65" s="17">
        <f>VLOOKUP(A65,FOLHA!$A$3:$O$344,12,0)</f>
        <v>4385.9399999999996</v>
      </c>
      <c r="G65" s="17">
        <f>VLOOKUP(A65,DESCONTOS!$A$3:$E$344,5,0)</f>
        <v>4365.2700000000004</v>
      </c>
      <c r="H65" s="17">
        <f t="shared" si="0"/>
        <v>4406.6099999999988</v>
      </c>
      <c r="I65" s="13"/>
    </row>
    <row r="66" spans="1:9" ht="21.75" customHeight="1">
      <c r="A66" s="14" t="s">
        <v>97</v>
      </c>
      <c r="B66" s="1" t="s">
        <v>21</v>
      </c>
      <c r="C66" s="15">
        <v>44743</v>
      </c>
      <c r="D66" s="16"/>
      <c r="E66" s="17">
        <f>VLOOKUP(A66,'13º SALÁRIO'!$A$3:$O$342,12,0)</f>
        <v>4202.58</v>
      </c>
      <c r="F66" s="17">
        <f>VLOOKUP(A66,FOLHA!$A$3:$O$344,12,0)</f>
        <v>4315.4399999999996</v>
      </c>
      <c r="G66" s="17">
        <f>VLOOKUP(A66,DESCONTOS!$A$3:$E$344,5,0)</f>
        <v>2539.0099999999998</v>
      </c>
      <c r="H66" s="17">
        <f t="shared" si="0"/>
        <v>5979.01</v>
      </c>
      <c r="I66" s="13"/>
    </row>
    <row r="67" spans="1:9" ht="21.75" customHeight="1">
      <c r="A67" s="14" t="s">
        <v>98</v>
      </c>
      <c r="B67" s="1" t="s">
        <v>15</v>
      </c>
      <c r="C67" s="15">
        <v>44743</v>
      </c>
      <c r="D67" s="16"/>
      <c r="E67" s="17">
        <f>VLOOKUP(A67,'13º SALÁRIO'!$A$3:$O$342,12,0)</f>
        <v>4385.9399999999996</v>
      </c>
      <c r="F67" s="17">
        <f>VLOOKUP(A67,FOLHA!$A$3:$O$344,12,0)</f>
        <v>4386.82</v>
      </c>
      <c r="G67" s="17">
        <f>VLOOKUP(A67,DESCONTOS!$A$3:$E$344,5,0)</f>
        <v>4379.57</v>
      </c>
      <c r="H67" s="17">
        <f t="shared" si="0"/>
        <v>4393.1899999999987</v>
      </c>
      <c r="I67" s="13"/>
    </row>
    <row r="68" spans="1:9" ht="21.75" customHeight="1">
      <c r="A68" s="14" t="s">
        <v>99</v>
      </c>
      <c r="B68" s="1" t="s">
        <v>100</v>
      </c>
      <c r="C68" s="15">
        <v>44743</v>
      </c>
      <c r="D68" s="16"/>
      <c r="E68" s="17">
        <f>VLOOKUP(A68,'13º SALÁRIO'!$A$3:$O$342,12,0)</f>
        <v>3896.85</v>
      </c>
      <c r="F68" s="17">
        <f>VLOOKUP(A68,FOLHA!$A$3:$O$344,12,0)</f>
        <v>3896.85</v>
      </c>
      <c r="G68" s="17">
        <f>VLOOKUP(A68,DESCONTOS!$A$3:$E$344,5,0)</f>
        <v>2679.26</v>
      </c>
      <c r="H68" s="17">
        <f t="shared" si="0"/>
        <v>5114.4399999999996</v>
      </c>
      <c r="I68" s="13"/>
    </row>
    <row r="69" spans="1:9" ht="21.75" customHeight="1">
      <c r="A69" s="14" t="s">
        <v>101</v>
      </c>
      <c r="B69" s="1" t="s">
        <v>15</v>
      </c>
      <c r="C69" s="15">
        <v>45033</v>
      </c>
      <c r="D69" s="16">
        <v>4314</v>
      </c>
      <c r="E69" s="17">
        <f>VLOOKUP(A69,'13º SALÁRIO'!$A$3:$O$342,12,0)</f>
        <v>4385.9399999999996</v>
      </c>
      <c r="F69" s="17">
        <f>VLOOKUP(A69,FOLHA!$A$3:$O$344,12,0)</f>
        <v>5729.78</v>
      </c>
      <c r="G69" s="17">
        <f>VLOOKUP(A69,DESCONTOS!$A$3:$E$344,5,0)</f>
        <v>8403.2800000000007</v>
      </c>
      <c r="H69" s="17">
        <f t="shared" si="0"/>
        <v>1712.4399999999987</v>
      </c>
      <c r="I69" s="13"/>
    </row>
    <row r="70" spans="1:9" ht="21.75" customHeight="1">
      <c r="A70" s="14" t="s">
        <v>102</v>
      </c>
      <c r="B70" s="1" t="s">
        <v>15</v>
      </c>
      <c r="C70" s="15">
        <v>44743</v>
      </c>
      <c r="D70" s="16"/>
      <c r="E70" s="17">
        <f>VLOOKUP(A70,'13º SALÁRIO'!$A$3:$O$342,12,0)</f>
        <v>4385.9399999999996</v>
      </c>
      <c r="F70" s="17">
        <f>VLOOKUP(A70,FOLHA!$A$3:$O$344,12,0)</f>
        <v>4386.38</v>
      </c>
      <c r="G70" s="17">
        <f>VLOOKUP(A70,DESCONTOS!$A$3:$E$344,5,0)</f>
        <v>4379.57</v>
      </c>
      <c r="H70" s="17">
        <f t="shared" si="0"/>
        <v>4392.75</v>
      </c>
      <c r="I70" s="13"/>
    </row>
    <row r="71" spans="1:9" ht="21.75" customHeight="1">
      <c r="A71" s="14" t="s">
        <v>103</v>
      </c>
      <c r="B71" s="1" t="s">
        <v>71</v>
      </c>
      <c r="C71" s="15">
        <v>44743</v>
      </c>
      <c r="D71" s="16"/>
      <c r="E71" s="17">
        <f>VLOOKUP(A71,'13º SALÁRIO'!$A$3:$O$342,12,0)</f>
        <v>2414.4899999999998</v>
      </c>
      <c r="F71" s="17">
        <f>VLOOKUP(A71,FOLHA!$A$3:$O$344,12,0)</f>
        <v>2811.97</v>
      </c>
      <c r="G71" s="17">
        <f>VLOOKUP(A71,DESCONTOS!$A$3:$E$344,5,0)</f>
        <v>1307.07</v>
      </c>
      <c r="H71" s="17">
        <f t="shared" ref="H71:H134" si="1">SUM(E71+F71-G71)</f>
        <v>3919.3899999999994</v>
      </c>
      <c r="I71" s="13"/>
    </row>
    <row r="72" spans="1:9" ht="21.75" customHeight="1">
      <c r="A72" s="14" t="s">
        <v>104</v>
      </c>
      <c r="B72" s="1" t="s">
        <v>15</v>
      </c>
      <c r="C72" s="15">
        <v>45572</v>
      </c>
      <c r="D72" s="16"/>
      <c r="E72" s="17">
        <f>VLOOKUP(A72,'13º SALÁRIO'!$A$3:$O$342,12,0)</f>
        <v>1997.78</v>
      </c>
      <c r="F72" s="17">
        <f>VLOOKUP(A72,FOLHA!$A$3:$O$344,12,0)</f>
        <v>4385.9399999999996</v>
      </c>
      <c r="G72" s="17">
        <f>VLOOKUP(A72,DESCONTOS!$A$3:$E$344,5,0)</f>
        <v>3111.16</v>
      </c>
      <c r="H72" s="17">
        <f t="shared" si="1"/>
        <v>3272.5599999999995</v>
      </c>
      <c r="I72" s="13"/>
    </row>
    <row r="73" spans="1:9" ht="21.75" customHeight="1">
      <c r="A73" s="14" t="s">
        <v>105</v>
      </c>
      <c r="B73" s="1" t="s">
        <v>15</v>
      </c>
      <c r="C73" s="15">
        <v>45019</v>
      </c>
      <c r="D73" s="16"/>
      <c r="E73" s="17">
        <f>VLOOKUP(A73,'13º SALÁRIO'!$A$3:$O$342,12,0)</f>
        <v>4385.93</v>
      </c>
      <c r="F73" s="17">
        <f>VLOOKUP(A73,FOLHA!$A$3:$O$344,12,0)</f>
        <v>4385.9399999999996</v>
      </c>
      <c r="G73" s="17">
        <f>VLOOKUP(A73,DESCONTOS!$A$3:$E$344,5,0)</f>
        <v>4379.5599999999995</v>
      </c>
      <c r="H73" s="17">
        <f t="shared" si="1"/>
        <v>4392.3099999999995</v>
      </c>
      <c r="I73" s="13"/>
    </row>
    <row r="74" spans="1:9" ht="21.75" customHeight="1">
      <c r="A74" s="14" t="s">
        <v>106</v>
      </c>
      <c r="B74" s="1" t="s">
        <v>15</v>
      </c>
      <c r="C74" s="15">
        <v>45642</v>
      </c>
      <c r="D74" s="16"/>
      <c r="E74" s="17">
        <f>VLOOKUP(A74,'13º SALÁRIO'!$A$3:$O$342,12,0)</f>
        <v>265.33999999999997</v>
      </c>
      <c r="F74" s="17">
        <f>VLOOKUP(A74,FOLHA!$A$3:$O$344,12,0)</f>
        <v>2820.82</v>
      </c>
      <c r="G74" s="17">
        <f>VLOOKUP(A74,DESCONTOS!$A$3:$E$344,5,0)</f>
        <v>1343.73</v>
      </c>
      <c r="H74" s="17">
        <f t="shared" si="1"/>
        <v>1742.4300000000003</v>
      </c>
      <c r="I74" s="13"/>
    </row>
    <row r="75" spans="1:9" ht="21.75" customHeight="1">
      <c r="A75" s="14" t="s">
        <v>107</v>
      </c>
      <c r="B75" s="1" t="s">
        <v>15</v>
      </c>
      <c r="C75" s="15">
        <v>44743</v>
      </c>
      <c r="D75" s="16"/>
      <c r="E75" s="17">
        <f>VLOOKUP(A75,'13º SALÁRIO'!$A$3:$O$342,12,0)</f>
        <v>4385.9399999999996</v>
      </c>
      <c r="F75" s="17">
        <f>VLOOKUP(A75,FOLHA!$A$3:$O$344,12,0)</f>
        <v>4385.9399999999996</v>
      </c>
      <c r="G75" s="17">
        <f>VLOOKUP(A75,DESCONTOS!$A$3:$E$344,5,0)</f>
        <v>4379.57</v>
      </c>
      <c r="H75" s="17">
        <f t="shared" si="1"/>
        <v>4392.3099999999995</v>
      </c>
      <c r="I75" s="13"/>
    </row>
    <row r="76" spans="1:9" ht="21.75" customHeight="1">
      <c r="A76" s="14" t="s">
        <v>108</v>
      </c>
      <c r="B76" s="1" t="s">
        <v>61</v>
      </c>
      <c r="C76" s="15">
        <v>45446</v>
      </c>
      <c r="D76" s="16"/>
      <c r="E76" s="17">
        <f>VLOOKUP(A76,'13º SALÁRIO'!$A$3:$O$342,12,0)</f>
        <v>2487.2199999999998</v>
      </c>
      <c r="F76" s="17">
        <f>VLOOKUP(A76,FOLHA!$A$3:$O$344,12,0)</f>
        <v>4237.53</v>
      </c>
      <c r="G76" s="17">
        <f>VLOOKUP(A76,DESCONTOS!$A$3:$E$344,5,0)</f>
        <v>1868.11</v>
      </c>
      <c r="H76" s="17">
        <f t="shared" si="1"/>
        <v>4856.6400000000003</v>
      </c>
      <c r="I76" s="13"/>
    </row>
    <row r="77" spans="1:9" ht="21.75" customHeight="1">
      <c r="A77" s="14" t="s">
        <v>109</v>
      </c>
      <c r="B77" s="1" t="s">
        <v>110</v>
      </c>
      <c r="C77" s="15">
        <v>44743</v>
      </c>
      <c r="D77" s="16"/>
      <c r="E77" s="17">
        <f>VLOOKUP(A77,'13º SALÁRIO'!$A$3:$O$342,12,0)</f>
        <v>5087.8500000000004</v>
      </c>
      <c r="F77" s="17">
        <f>VLOOKUP(A77,FOLHA!$A$3:$O$344,12,0)</f>
        <v>5087.8500000000004</v>
      </c>
      <c r="G77" s="17">
        <f>VLOOKUP(A77,DESCONTOS!$A$3:$E$344,5,0)</f>
        <v>4001.5699999999997</v>
      </c>
      <c r="H77" s="17">
        <f t="shared" si="1"/>
        <v>6174.130000000001</v>
      </c>
      <c r="I77" s="13"/>
    </row>
    <row r="78" spans="1:9" ht="21.75" customHeight="1">
      <c r="A78" s="14" t="s">
        <v>111</v>
      </c>
      <c r="B78" s="1" t="s">
        <v>15</v>
      </c>
      <c r="C78" s="15">
        <v>44743</v>
      </c>
      <c r="D78" s="16">
        <v>5136.42</v>
      </c>
      <c r="E78" s="17">
        <f>VLOOKUP(A78,'13º SALÁRIO'!$A$3:$O$342,12,0)</f>
        <v>5304.19</v>
      </c>
      <c r="F78" s="17">
        <f>VLOOKUP(A78,FOLHA!$A$3:$O$344,12,0)</f>
        <v>6958.29</v>
      </c>
      <c r="G78" s="17">
        <f>VLOOKUP(A78,DESCONTOS!$A$3:$E$344,5,0)</f>
        <v>9758.99</v>
      </c>
      <c r="H78" s="17">
        <f t="shared" si="1"/>
        <v>2503.4899999999998</v>
      </c>
      <c r="I78" s="13"/>
    </row>
    <row r="79" spans="1:9" ht="21.75" customHeight="1">
      <c r="A79" s="14" t="s">
        <v>112</v>
      </c>
      <c r="B79" s="1" t="s">
        <v>15</v>
      </c>
      <c r="C79" s="15">
        <v>44743</v>
      </c>
      <c r="D79" s="16"/>
      <c r="E79" s="17">
        <f>VLOOKUP(A79,'13º SALÁRIO'!$A$3:$O$342,12,0)</f>
        <v>4385.9399999999996</v>
      </c>
      <c r="F79" s="17">
        <f>VLOOKUP(A79,FOLHA!$A$3:$O$344,12,0)</f>
        <v>4671.71</v>
      </c>
      <c r="G79" s="17">
        <f>VLOOKUP(A79,DESCONTOS!$A$3:$E$344,5,0)</f>
        <v>4440.2700000000004</v>
      </c>
      <c r="H79" s="17">
        <f t="shared" si="1"/>
        <v>4617.3799999999992</v>
      </c>
      <c r="I79" s="13"/>
    </row>
    <row r="80" spans="1:9" ht="21.75" customHeight="1">
      <c r="A80" s="14" t="s">
        <v>113</v>
      </c>
      <c r="B80" s="1" t="s">
        <v>15</v>
      </c>
      <c r="C80" s="15">
        <v>44743</v>
      </c>
      <c r="D80" s="16">
        <v>506.08</v>
      </c>
      <c r="E80" s="17">
        <f>VLOOKUP(A80,'13º SALÁRIO'!$A$3:$O$342,12,0)</f>
        <v>4927.6899999999996</v>
      </c>
      <c r="F80" s="17">
        <f>VLOOKUP(A80,FOLHA!$A$3:$O$344,12,0)</f>
        <v>5049.6400000000003</v>
      </c>
      <c r="G80" s="17">
        <f>VLOOKUP(A80,DESCONTOS!$A$3:$E$344,5,0)</f>
        <v>5308.99</v>
      </c>
      <c r="H80" s="17">
        <f t="shared" si="1"/>
        <v>4668.34</v>
      </c>
      <c r="I80" s="13"/>
    </row>
    <row r="81" spans="1:9" ht="21.75" customHeight="1">
      <c r="A81" s="14" t="s">
        <v>114</v>
      </c>
      <c r="B81" s="1" t="s">
        <v>15</v>
      </c>
      <c r="C81" s="15">
        <v>44743</v>
      </c>
      <c r="D81" s="16">
        <v>566.08000000000004</v>
      </c>
      <c r="E81" s="17">
        <f>VLOOKUP(A81,'13º SALÁRIO'!$A$3:$O$342,12,0)</f>
        <v>4120.6000000000004</v>
      </c>
      <c r="F81" s="17">
        <f>VLOOKUP(A81,FOLHA!$A$3:$O$344,12,0)</f>
        <v>2298.5</v>
      </c>
      <c r="G81" s="17">
        <f>VLOOKUP(A81,DESCONTOS!$A$3:$E$344,5,0)</f>
        <v>5116.66</v>
      </c>
      <c r="H81" s="17">
        <f t="shared" si="1"/>
        <v>1302.4400000000005</v>
      </c>
      <c r="I81" s="13"/>
    </row>
    <row r="82" spans="1:9" ht="21.75" customHeight="1">
      <c r="A82" s="14" t="s">
        <v>115</v>
      </c>
      <c r="B82" s="1" t="s">
        <v>15</v>
      </c>
      <c r="C82" s="15">
        <v>44781</v>
      </c>
      <c r="D82" s="16">
        <v>673.23</v>
      </c>
      <c r="E82" s="17">
        <f>VLOOKUP(A82,'13º SALÁRIO'!$A$3:$O$342,12,0)</f>
        <v>4908.8500000000004</v>
      </c>
      <c r="F82" s="17">
        <f>VLOOKUP(A82,FOLHA!$A$3:$O$344,12,0)</f>
        <v>5088.78</v>
      </c>
      <c r="G82" s="17">
        <f>VLOOKUP(A82,DESCONTOS!$A$3:$E$344,5,0)</f>
        <v>5417.0300000000007</v>
      </c>
      <c r="H82" s="17">
        <f t="shared" si="1"/>
        <v>4580.6000000000004</v>
      </c>
      <c r="I82" s="13"/>
    </row>
    <row r="83" spans="1:9" ht="21.75" customHeight="1">
      <c r="A83" s="14" t="s">
        <v>116</v>
      </c>
      <c r="B83" s="1" t="s">
        <v>61</v>
      </c>
      <c r="C83" s="15">
        <v>45628</v>
      </c>
      <c r="D83" s="16"/>
      <c r="E83" s="17">
        <f>VLOOKUP(A83,'13º SALÁRIO'!$A$3:$O$342,12,0)</f>
        <v>402.84</v>
      </c>
      <c r="F83" s="17">
        <f>VLOOKUP(A83,FOLHA!$A$3:$O$344,12,0)</f>
        <v>4087.57</v>
      </c>
      <c r="G83" s="17">
        <f>VLOOKUP(A83,DESCONTOS!$A$3:$E$344,5,0)</f>
        <v>628.64</v>
      </c>
      <c r="H83" s="17">
        <f t="shared" si="1"/>
        <v>3861.77</v>
      </c>
      <c r="I83" s="13"/>
    </row>
    <row r="84" spans="1:9" ht="21.75" customHeight="1">
      <c r="A84" s="14" t="s">
        <v>117</v>
      </c>
      <c r="B84" s="1" t="s">
        <v>15</v>
      </c>
      <c r="C84" s="15">
        <v>45048</v>
      </c>
      <c r="D84" s="16"/>
      <c r="E84" s="17">
        <f>VLOOKUP(A84,'13º SALÁRIO'!$A$3:$O$342,12,0)</f>
        <v>4469.91</v>
      </c>
      <c r="F84" s="17">
        <f>VLOOKUP(A84,FOLHA!$A$3:$O$344,12,0)</f>
        <v>5044.83</v>
      </c>
      <c r="G84" s="17">
        <f>VLOOKUP(A84,DESCONTOS!$A$3:$E$344,5,0)</f>
        <v>4571.82</v>
      </c>
      <c r="H84" s="17">
        <f t="shared" si="1"/>
        <v>4942.92</v>
      </c>
      <c r="I84" s="13"/>
    </row>
    <row r="85" spans="1:9" ht="21.75" customHeight="1">
      <c r="A85" s="14" t="s">
        <v>118</v>
      </c>
      <c r="B85" s="1" t="s">
        <v>61</v>
      </c>
      <c r="C85" s="15">
        <v>44743</v>
      </c>
      <c r="D85" s="16"/>
      <c r="E85" s="17">
        <f>VLOOKUP(A85,'13º SALÁRIO'!$A$3:$O$342,12,0)</f>
        <v>4224.21</v>
      </c>
      <c r="F85" s="17">
        <f>VLOOKUP(A85,FOLHA!$A$3:$O$344,12,0)</f>
        <v>4224.21</v>
      </c>
      <c r="G85" s="17">
        <f>VLOOKUP(A85,DESCONTOS!$A$3:$E$344,5,0)</f>
        <v>2992.45</v>
      </c>
      <c r="H85" s="17">
        <f t="shared" si="1"/>
        <v>5455.97</v>
      </c>
      <c r="I85" s="13"/>
    </row>
    <row r="86" spans="1:9" ht="21.75" customHeight="1">
      <c r="A86" s="14" t="s">
        <v>119</v>
      </c>
      <c r="B86" s="1" t="s">
        <v>15</v>
      </c>
      <c r="C86" s="15">
        <v>44743</v>
      </c>
      <c r="D86" s="16"/>
      <c r="E86" s="17">
        <f>VLOOKUP(A86,'13º SALÁRIO'!$A$3:$O$342,12,0)</f>
        <v>0</v>
      </c>
      <c r="F86" s="17">
        <f>VLOOKUP(A86,FOLHA!$A$3:$O$344,12,0)</f>
        <v>0</v>
      </c>
      <c r="G86" s="17">
        <f>VLOOKUP(A86,DESCONTOS!$A$3:$E$344,5,0)</f>
        <v>0</v>
      </c>
      <c r="H86" s="17">
        <f t="shared" si="1"/>
        <v>0</v>
      </c>
      <c r="I86" s="13"/>
    </row>
    <row r="87" spans="1:9" ht="21.75" customHeight="1">
      <c r="A87" s="14" t="s">
        <v>120</v>
      </c>
      <c r="B87" s="1" t="s">
        <v>15</v>
      </c>
      <c r="C87" s="15">
        <v>44743</v>
      </c>
      <c r="D87" s="16"/>
      <c r="E87" s="17">
        <f>VLOOKUP(A87,'13º SALÁRIO'!$A$3:$O$342,12,0)</f>
        <v>4668.34</v>
      </c>
      <c r="F87" s="17">
        <f>VLOOKUP(A87,FOLHA!$A$3:$O$344,12,0)</f>
        <v>4668.34</v>
      </c>
      <c r="G87" s="17">
        <f>VLOOKUP(A87,DESCONTOS!$A$3:$E$344,5,0)</f>
        <v>4500.9699999999993</v>
      </c>
      <c r="H87" s="17">
        <f t="shared" si="1"/>
        <v>4835.7100000000009</v>
      </c>
      <c r="I87" s="13"/>
    </row>
    <row r="88" spans="1:9" ht="21.75" customHeight="1">
      <c r="A88" s="14" t="s">
        <v>121</v>
      </c>
      <c r="B88" s="1" t="s">
        <v>15</v>
      </c>
      <c r="C88" s="15">
        <v>44743</v>
      </c>
      <c r="D88" s="16">
        <v>462.21000000000004</v>
      </c>
      <c r="E88" s="17">
        <f>VLOOKUP(A88,'13º SALÁRIO'!$A$3:$O$342,12,0)</f>
        <v>4671.1400000000003</v>
      </c>
      <c r="F88" s="17">
        <f>VLOOKUP(A88,FOLHA!$A$3:$O$344,12,0)</f>
        <v>4926.51</v>
      </c>
      <c r="G88" s="17">
        <f>VLOOKUP(A88,DESCONTOS!$A$3:$E$344,5,0)</f>
        <v>4928.71</v>
      </c>
      <c r="H88" s="17">
        <f t="shared" si="1"/>
        <v>4668.9400000000014</v>
      </c>
      <c r="I88" s="13"/>
    </row>
    <row r="89" spans="1:9" ht="21.75" customHeight="1">
      <c r="A89" s="14" t="s">
        <v>122</v>
      </c>
      <c r="B89" s="1" t="s">
        <v>61</v>
      </c>
      <c r="C89" s="15">
        <v>44743</v>
      </c>
      <c r="D89" s="16">
        <v>5498.59</v>
      </c>
      <c r="E89" s="17">
        <f>VLOOKUP(A89,'13º SALÁRIO'!$A$3:$O$342,12,0)</f>
        <v>4921.91</v>
      </c>
      <c r="F89" s="17">
        <f>VLOOKUP(A89,FOLHA!$A$3:$O$344,12,0)</f>
        <v>7020.24</v>
      </c>
      <c r="G89" s="17">
        <f>VLOOKUP(A89,DESCONTOS!$A$3:$E$344,5,0)</f>
        <v>8634.65</v>
      </c>
      <c r="H89" s="17">
        <f t="shared" si="1"/>
        <v>3307.5</v>
      </c>
      <c r="I89" s="13"/>
    </row>
    <row r="90" spans="1:9" ht="21.75" customHeight="1">
      <c r="A90" s="14" t="s">
        <v>123</v>
      </c>
      <c r="B90" s="1" t="s">
        <v>15</v>
      </c>
      <c r="C90" s="15">
        <v>44743</v>
      </c>
      <c r="D90" s="16"/>
      <c r="E90" s="17">
        <f>VLOOKUP(A90,'13º SALÁRIO'!$A$3:$O$342,12,0)</f>
        <v>4926.7700000000004</v>
      </c>
      <c r="F90" s="17">
        <f>VLOOKUP(A90,FOLHA!$A$3:$O$344,12,0)</f>
        <v>5163.8599999999997</v>
      </c>
      <c r="G90" s="17">
        <f>VLOOKUP(A90,DESCONTOS!$A$3:$E$344,5,0)</f>
        <v>4957.28</v>
      </c>
      <c r="H90" s="17">
        <f t="shared" si="1"/>
        <v>5133.3500000000013</v>
      </c>
      <c r="I90" s="13"/>
    </row>
    <row r="91" spans="1:9" ht="21.75" customHeight="1">
      <c r="A91" s="14" t="s">
        <v>124</v>
      </c>
      <c r="B91" s="1" t="s">
        <v>15</v>
      </c>
      <c r="C91" s="15">
        <v>44809</v>
      </c>
      <c r="D91" s="16"/>
      <c r="E91" s="17">
        <f>VLOOKUP(A91,'13º SALÁRIO'!$A$3:$O$342,12,0)</f>
        <v>4385.9399999999996</v>
      </c>
      <c r="F91" s="17">
        <f>VLOOKUP(A91,FOLHA!$A$3:$O$344,12,0)</f>
        <v>4385.9399999999996</v>
      </c>
      <c r="G91" s="17">
        <f>VLOOKUP(A91,DESCONTOS!$A$3:$E$344,5,0)</f>
        <v>4379.57</v>
      </c>
      <c r="H91" s="17">
        <f t="shared" si="1"/>
        <v>4392.3099999999995</v>
      </c>
      <c r="I91" s="13"/>
    </row>
    <row r="92" spans="1:9" ht="21.75" customHeight="1">
      <c r="A92" s="14" t="s">
        <v>125</v>
      </c>
      <c r="B92" s="1" t="s">
        <v>61</v>
      </c>
      <c r="C92" s="15">
        <v>45299</v>
      </c>
      <c r="D92" s="16"/>
      <c r="E92" s="17">
        <f>VLOOKUP(A92,'13º SALÁRIO'!$A$3:$O$342,12,0)</f>
        <v>4224.21</v>
      </c>
      <c r="F92" s="17">
        <f>VLOOKUP(A92,FOLHA!$A$3:$O$344,12,0)</f>
        <v>4249.1099999999997</v>
      </c>
      <c r="G92" s="17">
        <f>VLOOKUP(A92,DESCONTOS!$A$3:$E$344,5,0)</f>
        <v>2992.45</v>
      </c>
      <c r="H92" s="17">
        <f t="shared" si="1"/>
        <v>5480.87</v>
      </c>
      <c r="I92" s="13"/>
    </row>
    <row r="93" spans="1:9" ht="21.75" customHeight="1">
      <c r="A93" s="14" t="s">
        <v>126</v>
      </c>
      <c r="B93" s="1" t="s">
        <v>15</v>
      </c>
      <c r="C93" s="15">
        <v>44743</v>
      </c>
      <c r="D93" s="16">
        <v>505.27</v>
      </c>
      <c r="E93" s="17">
        <f>VLOOKUP(A93,'13º SALÁRIO'!$A$3:$O$342,12,0)</f>
        <v>4943.25</v>
      </c>
      <c r="F93" s="17">
        <f>VLOOKUP(A93,FOLHA!$A$3:$O$344,12,0)</f>
        <v>4898.75</v>
      </c>
      <c r="G93" s="17">
        <f>VLOOKUP(A93,DESCONTOS!$A$3:$E$344,5,0)</f>
        <v>5258.7999999999993</v>
      </c>
      <c r="H93" s="17">
        <f t="shared" si="1"/>
        <v>4583.2000000000007</v>
      </c>
      <c r="I93" s="13"/>
    </row>
    <row r="94" spans="1:9" ht="21.75" customHeight="1">
      <c r="A94" s="14" t="s">
        <v>127</v>
      </c>
      <c r="B94" s="1" t="s">
        <v>15</v>
      </c>
      <c r="C94" s="15">
        <v>44743</v>
      </c>
      <c r="D94" s="16"/>
      <c r="E94" s="17">
        <f>VLOOKUP(A94,'13º SALÁRIO'!$A$3:$O$342,12,0)</f>
        <v>4385.9399999999996</v>
      </c>
      <c r="F94" s="17">
        <f>VLOOKUP(A94,FOLHA!$A$3:$O$344,12,0)</f>
        <v>4386.82</v>
      </c>
      <c r="G94" s="17">
        <f>VLOOKUP(A94,DESCONTOS!$A$3:$E$344,5,0)</f>
        <v>4379.57</v>
      </c>
      <c r="H94" s="17">
        <f t="shared" si="1"/>
        <v>4393.1899999999987</v>
      </c>
      <c r="I94" s="13"/>
    </row>
    <row r="95" spans="1:9" ht="21.75" customHeight="1">
      <c r="A95" s="14" t="s">
        <v>128</v>
      </c>
      <c r="B95" s="1" t="s">
        <v>15</v>
      </c>
      <c r="C95" s="15">
        <v>44743</v>
      </c>
      <c r="D95" s="16">
        <v>5328.16</v>
      </c>
      <c r="E95" s="17">
        <f>VLOOKUP(A95,'13º SALÁRIO'!$A$3:$O$342,12,0)</f>
        <v>5054.1400000000003</v>
      </c>
      <c r="F95" s="17">
        <f>VLOOKUP(A95,FOLHA!$A$3:$O$344,12,0)</f>
        <v>6761.84</v>
      </c>
      <c r="G95" s="17">
        <f>VLOOKUP(A95,DESCONTOS!$A$3:$E$344,5,0)</f>
        <v>9755.32</v>
      </c>
      <c r="H95" s="17">
        <f t="shared" si="1"/>
        <v>2060.66</v>
      </c>
      <c r="I95" s="13"/>
    </row>
    <row r="96" spans="1:9" ht="21.75" customHeight="1">
      <c r="A96" s="14" t="s">
        <v>129</v>
      </c>
      <c r="B96" s="1" t="s">
        <v>15</v>
      </c>
      <c r="C96" s="15">
        <v>45537</v>
      </c>
      <c r="D96" s="16"/>
      <c r="E96" s="17">
        <f>VLOOKUP(A96,'13º SALÁRIO'!$A$3:$O$342,12,0)</f>
        <v>2263.13</v>
      </c>
      <c r="F96" s="17">
        <f>VLOOKUP(A96,FOLHA!$A$3:$O$344,12,0)</f>
        <v>4387.2700000000004</v>
      </c>
      <c r="G96" s="17">
        <f>VLOOKUP(A96,DESCONTOS!$A$3:$E$344,5,0)</f>
        <v>3244.41</v>
      </c>
      <c r="H96" s="17">
        <f t="shared" si="1"/>
        <v>3405.9900000000007</v>
      </c>
      <c r="I96" s="13"/>
    </row>
    <row r="97" spans="1:9" ht="21.75" customHeight="1">
      <c r="A97" s="14" t="s">
        <v>130</v>
      </c>
      <c r="B97" s="1" t="s">
        <v>15</v>
      </c>
      <c r="C97" s="15">
        <v>44743</v>
      </c>
      <c r="D97" s="16"/>
      <c r="E97" s="17">
        <f>VLOOKUP(A97,'13º SALÁRIO'!$A$3:$O$342,12,0)</f>
        <v>4910.59</v>
      </c>
      <c r="F97" s="17">
        <f>VLOOKUP(A97,FOLHA!$A$3:$O$344,12,0)</f>
        <v>5008.93</v>
      </c>
      <c r="G97" s="17">
        <f>VLOOKUP(A97,DESCONTOS!$A$3:$E$344,5,0)</f>
        <v>4898.7199999999993</v>
      </c>
      <c r="H97" s="17">
        <f t="shared" si="1"/>
        <v>5020.8000000000011</v>
      </c>
      <c r="I97" s="13"/>
    </row>
    <row r="98" spans="1:9" ht="21.75" customHeight="1">
      <c r="A98" s="14" t="s">
        <v>131</v>
      </c>
      <c r="B98" s="1" t="s">
        <v>15</v>
      </c>
      <c r="C98" s="15">
        <v>44743</v>
      </c>
      <c r="D98" s="16"/>
      <c r="E98" s="17">
        <f>VLOOKUP(A98,'13º SALÁRIO'!$A$3:$O$342,12,0)</f>
        <v>2760.95</v>
      </c>
      <c r="F98" s="17">
        <f>VLOOKUP(A98,FOLHA!$A$3:$O$344,12,0)</f>
        <v>0</v>
      </c>
      <c r="G98" s="17">
        <f>VLOOKUP(A98,DESCONTOS!$A$3:$E$344,5,0)</f>
        <v>1427.24</v>
      </c>
      <c r="H98" s="17">
        <f t="shared" si="1"/>
        <v>1333.7099999999998</v>
      </c>
      <c r="I98" s="13"/>
    </row>
    <row r="99" spans="1:9" ht="21.75" customHeight="1">
      <c r="A99" s="14" t="s">
        <v>132</v>
      </c>
      <c r="B99" s="1" t="s">
        <v>37</v>
      </c>
      <c r="C99" s="15">
        <v>44743</v>
      </c>
      <c r="D99" s="16"/>
      <c r="E99" s="17">
        <f>VLOOKUP(A99,'13º SALÁRIO'!$A$3:$O$342,12,0)</f>
        <v>6024.99</v>
      </c>
      <c r="F99" s="17">
        <f>VLOOKUP(A99,FOLHA!$A$3:$O$344,12,0)</f>
        <v>6024.74</v>
      </c>
      <c r="G99" s="17">
        <f>VLOOKUP(A99,DESCONTOS!$A$3:$E$344,5,0)</f>
        <v>4757.09</v>
      </c>
      <c r="H99" s="17">
        <f t="shared" si="1"/>
        <v>7292.6399999999994</v>
      </c>
      <c r="I99" s="13"/>
    </row>
    <row r="100" spans="1:9" ht="21.75" customHeight="1">
      <c r="A100" s="14" t="s">
        <v>133</v>
      </c>
      <c r="B100" s="1" t="s">
        <v>61</v>
      </c>
      <c r="C100" s="15">
        <v>44743</v>
      </c>
      <c r="D100" s="16"/>
      <c r="E100" s="17">
        <f>VLOOKUP(A100,'13º SALÁRIO'!$A$3:$O$342,12,0)</f>
        <v>4746.6400000000003</v>
      </c>
      <c r="F100" s="17">
        <f>VLOOKUP(A100,FOLHA!$A$3:$O$344,12,0)</f>
        <v>5141.1499999999996</v>
      </c>
      <c r="G100" s="17">
        <f>VLOOKUP(A100,DESCONTOS!$A$3:$E$344,5,0)</f>
        <v>3731.25</v>
      </c>
      <c r="H100" s="17">
        <f t="shared" si="1"/>
        <v>6156.5400000000009</v>
      </c>
      <c r="I100" s="13"/>
    </row>
    <row r="101" spans="1:9" ht="21.75" customHeight="1">
      <c r="A101" s="14" t="s">
        <v>134</v>
      </c>
      <c r="B101" s="1" t="s">
        <v>15</v>
      </c>
      <c r="C101" s="15">
        <v>45434</v>
      </c>
      <c r="D101" s="16"/>
      <c r="E101" s="17">
        <f>VLOOKUP(A101,'13º SALÁRIO'!$A$3:$O$342,12,0)</f>
        <v>3320.88</v>
      </c>
      <c r="F101" s="17">
        <f>VLOOKUP(A101,FOLHA!$A$3:$O$344,12,0)</f>
        <v>5029.34</v>
      </c>
      <c r="G101" s="17">
        <f>VLOOKUP(A101,DESCONTOS!$A$3:$E$344,5,0)</f>
        <v>3952.42</v>
      </c>
      <c r="H101" s="17">
        <f t="shared" si="1"/>
        <v>4397.8000000000011</v>
      </c>
      <c r="I101" s="13"/>
    </row>
    <row r="102" spans="1:9" ht="21.75" customHeight="1">
      <c r="A102" s="14" t="s">
        <v>135</v>
      </c>
      <c r="B102" s="1" t="s">
        <v>15</v>
      </c>
      <c r="C102" s="15">
        <v>44743</v>
      </c>
      <c r="D102" s="16"/>
      <c r="E102" s="17">
        <f>VLOOKUP(A102,'13º SALÁRIO'!$A$3:$O$342,12,0)</f>
        <v>5221.55</v>
      </c>
      <c r="F102" s="17">
        <f>VLOOKUP(A102,FOLHA!$A$3:$O$344,12,0)</f>
        <v>5314.48</v>
      </c>
      <c r="G102" s="17">
        <f>VLOOKUP(A102,DESCONTOS!$A$3:$E$344,5,0)</f>
        <v>5103.1000000000004</v>
      </c>
      <c r="H102" s="17">
        <f t="shared" si="1"/>
        <v>5432.9299999999985</v>
      </c>
      <c r="I102" s="13"/>
    </row>
    <row r="103" spans="1:9" ht="21.75" customHeight="1">
      <c r="A103" s="14" t="s">
        <v>136</v>
      </c>
      <c r="B103" s="1" t="s">
        <v>15</v>
      </c>
      <c r="C103" s="15">
        <v>45516</v>
      </c>
      <c r="D103" s="16"/>
      <c r="E103" s="17">
        <f>VLOOKUP(A103,'13º SALÁRIO'!$A$3:$O$342,12,0)</f>
        <v>2713.82</v>
      </c>
      <c r="F103" s="17">
        <f>VLOOKUP(A103,FOLHA!$A$3:$O$344,12,0)</f>
        <v>5016.37</v>
      </c>
      <c r="G103" s="17">
        <f>VLOOKUP(A103,DESCONTOS!$A$3:$E$344,5,0)</f>
        <v>3642.35</v>
      </c>
      <c r="H103" s="17">
        <f t="shared" si="1"/>
        <v>4087.8400000000006</v>
      </c>
      <c r="I103" s="13"/>
    </row>
    <row r="104" spans="1:9" ht="21.75" customHeight="1">
      <c r="A104" s="14" t="s">
        <v>137</v>
      </c>
      <c r="B104" s="1" t="s">
        <v>28</v>
      </c>
      <c r="C104" s="15">
        <v>44788</v>
      </c>
      <c r="D104" s="16"/>
      <c r="E104" s="17">
        <f>VLOOKUP(A104,'13º SALÁRIO'!$A$3:$O$342,12,0)</f>
        <v>5168.59</v>
      </c>
      <c r="F104" s="17">
        <f>VLOOKUP(A104,FOLHA!$A$3:$O$344,12,0)</f>
        <v>5364.71</v>
      </c>
      <c r="G104" s="17">
        <f>VLOOKUP(A104,DESCONTOS!$A$3:$E$344,5,0)</f>
        <v>4218.09</v>
      </c>
      <c r="H104" s="17">
        <f t="shared" si="1"/>
        <v>6315.2099999999991</v>
      </c>
      <c r="I104" s="13"/>
    </row>
    <row r="105" spans="1:9" ht="21.75" customHeight="1">
      <c r="A105" s="14" t="s">
        <v>138</v>
      </c>
      <c r="B105" s="1" t="s">
        <v>67</v>
      </c>
      <c r="C105" s="15">
        <v>44743</v>
      </c>
      <c r="D105" s="16"/>
      <c r="E105" s="17">
        <f>VLOOKUP(A105,'13º SALÁRIO'!$A$3:$O$342,12,0)</f>
        <v>4828.09</v>
      </c>
      <c r="F105" s="17">
        <f>VLOOKUP(A105,FOLHA!$A$3:$O$344,12,0)</f>
        <v>4828.09</v>
      </c>
      <c r="G105" s="17">
        <f>VLOOKUP(A105,DESCONTOS!$A$3:$E$344,5,0)</f>
        <v>3515.2200000000003</v>
      </c>
      <c r="H105" s="17">
        <f t="shared" si="1"/>
        <v>6140.96</v>
      </c>
      <c r="I105" s="13"/>
    </row>
    <row r="106" spans="1:9" ht="21.75" customHeight="1">
      <c r="A106" s="14" t="s">
        <v>139</v>
      </c>
      <c r="B106" s="1" t="s">
        <v>15</v>
      </c>
      <c r="C106" s="15">
        <v>44743</v>
      </c>
      <c r="D106" s="16"/>
      <c r="E106" s="17">
        <f>VLOOKUP(A106,'13º SALÁRIO'!$A$3:$O$342,12,0)</f>
        <v>4940.1000000000004</v>
      </c>
      <c r="F106" s="17">
        <f>VLOOKUP(A106,FOLHA!$A$3:$O$344,12,0)</f>
        <v>5080.05</v>
      </c>
      <c r="G106" s="17">
        <f>VLOOKUP(A106,DESCONTOS!$A$3:$E$344,5,0)</f>
        <v>4938.1099999999997</v>
      </c>
      <c r="H106" s="17">
        <f t="shared" si="1"/>
        <v>5082.0400000000018</v>
      </c>
      <c r="I106" s="13"/>
    </row>
    <row r="107" spans="1:9" ht="21.75" customHeight="1">
      <c r="A107" s="14" t="s">
        <v>140</v>
      </c>
      <c r="B107" s="1" t="s">
        <v>61</v>
      </c>
      <c r="C107" s="15">
        <v>44743</v>
      </c>
      <c r="D107" s="16"/>
      <c r="E107" s="17">
        <f>VLOOKUP(A107,'13º SALÁRIO'!$A$3:$O$342,12,0)</f>
        <v>4946.1400000000003</v>
      </c>
      <c r="F107" s="17">
        <f>VLOOKUP(A107,FOLHA!$A$3:$O$344,12,0)</f>
        <v>5425.59</v>
      </c>
      <c r="G107" s="17">
        <f>VLOOKUP(A107,DESCONTOS!$A$3:$E$344,5,0)</f>
        <v>4197.3900000000003</v>
      </c>
      <c r="H107" s="17">
        <f t="shared" si="1"/>
        <v>6174.3399999999992</v>
      </c>
      <c r="I107" s="13"/>
    </row>
    <row r="108" spans="1:9" ht="21.75" customHeight="1">
      <c r="A108" s="14" t="s">
        <v>141</v>
      </c>
      <c r="B108" s="1" t="s">
        <v>15</v>
      </c>
      <c r="C108" s="15">
        <v>45089</v>
      </c>
      <c r="D108" s="16">
        <v>680.26</v>
      </c>
      <c r="E108" s="17">
        <f>VLOOKUP(A108,'13º SALÁRIO'!$A$3:$O$342,12,0)</f>
        <v>4806.21</v>
      </c>
      <c r="F108" s="17">
        <f>VLOOKUP(A108,FOLHA!$A$3:$O$344,12,0)</f>
        <v>5436.47</v>
      </c>
      <c r="G108" s="17">
        <f>VLOOKUP(A108,DESCONTOS!$A$3:$E$344,5,0)</f>
        <v>5378.0599999999995</v>
      </c>
      <c r="H108" s="17">
        <f t="shared" si="1"/>
        <v>4864.6200000000008</v>
      </c>
      <c r="I108" s="13"/>
    </row>
    <row r="109" spans="1:9" ht="21.75" customHeight="1">
      <c r="A109" s="14" t="s">
        <v>142</v>
      </c>
      <c r="B109" s="1" t="s">
        <v>67</v>
      </c>
      <c r="C109" s="15">
        <v>44743</v>
      </c>
      <c r="D109" s="16"/>
      <c r="E109" s="17">
        <f>VLOOKUP(A109,'13º SALÁRIO'!$A$3:$O$342,12,0)</f>
        <v>5597.05</v>
      </c>
      <c r="F109" s="17">
        <f>VLOOKUP(A109,FOLHA!$A$3:$O$344,12,0)</f>
        <v>5568.85</v>
      </c>
      <c r="G109" s="17">
        <f>VLOOKUP(A109,DESCONTOS!$A$3:$E$344,5,0)</f>
        <v>4425.46</v>
      </c>
      <c r="H109" s="17">
        <f t="shared" si="1"/>
        <v>6740.4400000000014</v>
      </c>
      <c r="I109" s="13"/>
    </row>
    <row r="110" spans="1:9" ht="21.75" customHeight="1">
      <c r="A110" s="14" t="s">
        <v>143</v>
      </c>
      <c r="B110" s="1" t="s">
        <v>21</v>
      </c>
      <c r="C110" s="15">
        <v>44743</v>
      </c>
      <c r="D110" s="16"/>
      <c r="E110" s="17">
        <f>VLOOKUP(A110,'13º SALÁRIO'!$A$3:$O$342,12,0)</f>
        <v>4083.44</v>
      </c>
      <c r="F110" s="17">
        <f>VLOOKUP(A110,FOLHA!$A$3:$O$344,12,0)</f>
        <v>4372.8900000000003</v>
      </c>
      <c r="G110" s="17">
        <f>VLOOKUP(A110,DESCONTOS!$A$3:$E$344,5,0)</f>
        <v>2731.94</v>
      </c>
      <c r="H110" s="17">
        <f t="shared" si="1"/>
        <v>5724.3899999999994</v>
      </c>
      <c r="I110" s="13"/>
    </row>
    <row r="111" spans="1:9" ht="21.75" customHeight="1">
      <c r="A111" s="14" t="s">
        <v>144</v>
      </c>
      <c r="B111" s="1" t="s">
        <v>61</v>
      </c>
      <c r="C111" s="15">
        <v>44743</v>
      </c>
      <c r="D111" s="16"/>
      <c r="E111" s="17">
        <f>VLOOKUP(A111,'13º SALÁRIO'!$A$3:$O$342,12,0)</f>
        <v>4666.25</v>
      </c>
      <c r="F111" s="17">
        <f>VLOOKUP(A111,FOLHA!$A$3:$O$344,12,0)</f>
        <v>5048.99</v>
      </c>
      <c r="G111" s="17">
        <f>VLOOKUP(A111,DESCONTOS!$A$3:$E$344,5,0)</f>
        <v>3627.69</v>
      </c>
      <c r="H111" s="17">
        <f t="shared" si="1"/>
        <v>6087.5499999999993</v>
      </c>
      <c r="I111" s="13"/>
    </row>
    <row r="112" spans="1:9" ht="21.75" customHeight="1">
      <c r="A112" s="14" t="s">
        <v>145</v>
      </c>
      <c r="B112" s="1" t="s">
        <v>61</v>
      </c>
      <c r="C112" s="15">
        <v>44743</v>
      </c>
      <c r="D112" s="16"/>
      <c r="E112" s="17">
        <f>VLOOKUP(A112,'13º SALÁRIO'!$A$3:$O$342,12,0)</f>
        <v>4224.21</v>
      </c>
      <c r="F112" s="17">
        <f>VLOOKUP(A112,FOLHA!$A$3:$O$344,12,0)</f>
        <v>4224.21</v>
      </c>
      <c r="G112" s="17">
        <f>VLOOKUP(A112,DESCONTOS!$A$3:$E$344,5,0)</f>
        <v>2878.69</v>
      </c>
      <c r="H112" s="17">
        <f t="shared" si="1"/>
        <v>5569.73</v>
      </c>
      <c r="I112" s="13"/>
    </row>
    <row r="113" spans="1:9" ht="21.75" customHeight="1">
      <c r="A113" s="14" t="s">
        <v>146</v>
      </c>
      <c r="B113" s="1" t="s">
        <v>15</v>
      </c>
      <c r="C113" s="15">
        <v>44743</v>
      </c>
      <c r="D113" s="16"/>
      <c r="E113" s="17">
        <f>VLOOKUP(A113,'13º SALÁRIO'!$A$3:$O$342,12,0)</f>
        <v>4885.58</v>
      </c>
      <c r="F113" s="17">
        <f>VLOOKUP(A113,FOLHA!$A$3:$O$344,12,0)</f>
        <v>5132.68</v>
      </c>
      <c r="G113" s="17">
        <f>VLOOKUP(A113,DESCONTOS!$A$3:$E$344,5,0)</f>
        <v>4860.41</v>
      </c>
      <c r="H113" s="17">
        <f t="shared" si="1"/>
        <v>5157.8500000000004</v>
      </c>
      <c r="I113" s="13"/>
    </row>
    <row r="114" spans="1:9" ht="21.75" customHeight="1">
      <c r="A114" s="14" t="s">
        <v>147</v>
      </c>
      <c r="B114" s="1" t="s">
        <v>148</v>
      </c>
      <c r="C114" s="15">
        <v>44743</v>
      </c>
      <c r="D114" s="16"/>
      <c r="E114" s="17">
        <f>VLOOKUP(A114,'13º SALÁRIO'!$A$3:$O$342,12,0)</f>
        <v>21811.21</v>
      </c>
      <c r="F114" s="17">
        <f>VLOOKUP(A114,FOLHA!$A$3:$O$344,12,0)</f>
        <v>24644.86</v>
      </c>
      <c r="G114" s="17">
        <f>VLOOKUP(A114,DESCONTOS!$A$3:$E$344,5,0)</f>
        <v>18965.91</v>
      </c>
      <c r="H114" s="17">
        <f t="shared" si="1"/>
        <v>27490.16</v>
      </c>
      <c r="I114" s="13"/>
    </row>
    <row r="115" spans="1:9" ht="21.75" customHeight="1">
      <c r="A115" s="14" t="s">
        <v>149</v>
      </c>
      <c r="B115" s="1" t="s">
        <v>15</v>
      </c>
      <c r="C115" s="15">
        <v>44743</v>
      </c>
      <c r="D115" s="16"/>
      <c r="E115" s="17">
        <f>VLOOKUP(A115,'13º SALÁRIO'!$A$3:$O$342,12,0)</f>
        <v>4939.84</v>
      </c>
      <c r="F115" s="17">
        <f>VLOOKUP(A115,FOLHA!$A$3:$O$344,12,0)</f>
        <v>5004.58</v>
      </c>
      <c r="G115" s="17">
        <f>VLOOKUP(A115,DESCONTOS!$A$3:$E$344,5,0)</f>
        <v>4921.9800000000005</v>
      </c>
      <c r="H115" s="17">
        <f t="shared" si="1"/>
        <v>5022.4399999999996</v>
      </c>
      <c r="I115" s="13"/>
    </row>
    <row r="116" spans="1:9" ht="21.75" customHeight="1">
      <c r="A116" s="14" t="s">
        <v>150</v>
      </c>
      <c r="B116" s="1" t="s">
        <v>15</v>
      </c>
      <c r="C116" s="15">
        <v>45614</v>
      </c>
      <c r="D116" s="16"/>
      <c r="E116" s="17">
        <f>VLOOKUP(A116,'13º SALÁRIO'!$A$3:$O$342,12,0)</f>
        <v>1467.07</v>
      </c>
      <c r="F116" s="17">
        <f>VLOOKUP(A116,FOLHA!$A$3:$O$344,12,0)</f>
        <v>4385.9399999999996</v>
      </c>
      <c r="G116" s="17">
        <f>VLOOKUP(A116,DESCONTOS!$A$3:$E$344,5,0)</f>
        <v>2844.65</v>
      </c>
      <c r="H116" s="17">
        <f t="shared" si="1"/>
        <v>3008.3599999999992</v>
      </c>
      <c r="I116" s="13"/>
    </row>
    <row r="117" spans="1:9" ht="21.75" customHeight="1">
      <c r="A117" s="14" t="s">
        <v>151</v>
      </c>
      <c r="B117" s="1" t="s">
        <v>15</v>
      </c>
      <c r="C117" s="15">
        <v>44743</v>
      </c>
      <c r="D117" s="16"/>
      <c r="E117" s="17">
        <f>VLOOKUP(A117,'13º SALÁRIO'!$A$3:$O$342,12,0)</f>
        <v>4385.9399999999996</v>
      </c>
      <c r="F117" s="17">
        <f>VLOOKUP(A117,FOLHA!$A$3:$O$344,12,0)</f>
        <v>4385.9399999999996</v>
      </c>
      <c r="G117" s="17">
        <f>VLOOKUP(A117,DESCONTOS!$A$3:$E$344,5,0)</f>
        <v>4379.57</v>
      </c>
      <c r="H117" s="17">
        <f t="shared" si="1"/>
        <v>4392.3099999999995</v>
      </c>
      <c r="I117" s="13"/>
    </row>
    <row r="118" spans="1:9" ht="21.75" customHeight="1">
      <c r="A118" s="14" t="s">
        <v>152</v>
      </c>
      <c r="B118" s="1" t="s">
        <v>15</v>
      </c>
      <c r="C118" s="15">
        <v>45434</v>
      </c>
      <c r="D118" s="16"/>
      <c r="E118" s="17">
        <f>VLOOKUP(A118,'13º SALÁRIO'!$A$3:$O$342,12,0)</f>
        <v>3356.58</v>
      </c>
      <c r="F118" s="17">
        <f>VLOOKUP(A118,FOLHA!$A$3:$O$344,12,0)</f>
        <v>4996.84</v>
      </c>
      <c r="G118" s="17">
        <f>VLOOKUP(A118,DESCONTOS!$A$3:$E$344,5,0)</f>
        <v>3941.75</v>
      </c>
      <c r="H118" s="17">
        <f t="shared" si="1"/>
        <v>4411.67</v>
      </c>
      <c r="I118" s="13"/>
    </row>
    <row r="119" spans="1:9" ht="21.75" customHeight="1">
      <c r="A119" s="14" t="s">
        <v>153</v>
      </c>
      <c r="B119" s="1" t="s">
        <v>15</v>
      </c>
      <c r="C119" s="15">
        <v>45434</v>
      </c>
      <c r="D119" s="16"/>
      <c r="E119" s="17">
        <f>VLOOKUP(A119,'13º SALÁRIO'!$A$3:$O$342,12,0)</f>
        <v>3059.19</v>
      </c>
      <c r="F119" s="17">
        <f>VLOOKUP(A119,FOLHA!$A$3:$O$344,12,0)</f>
        <v>4387.71</v>
      </c>
      <c r="G119" s="17">
        <f>VLOOKUP(A119,DESCONTOS!$A$3:$E$344,5,0)</f>
        <v>3650.85</v>
      </c>
      <c r="H119" s="17">
        <f t="shared" si="1"/>
        <v>3796.0499999999997</v>
      </c>
      <c r="I119" s="13"/>
    </row>
    <row r="120" spans="1:9" ht="21.75" customHeight="1">
      <c r="A120" s="14" t="s">
        <v>154</v>
      </c>
      <c r="B120" s="1" t="s">
        <v>155</v>
      </c>
      <c r="C120" s="15">
        <v>45250</v>
      </c>
      <c r="D120" s="16"/>
      <c r="E120" s="17">
        <f>VLOOKUP(A120,'13º SALÁRIO'!$A$3:$O$342,12,0)</f>
        <v>5699.53</v>
      </c>
      <c r="F120" s="17">
        <f>VLOOKUP(A120,FOLHA!$A$3:$O$344,12,0)</f>
        <v>5699.53</v>
      </c>
      <c r="G120" s="17">
        <f>VLOOKUP(A120,DESCONTOS!$A$3:$E$344,5,0)</f>
        <v>4293.08</v>
      </c>
      <c r="H120" s="17">
        <f t="shared" si="1"/>
        <v>7105.98</v>
      </c>
      <c r="I120" s="13"/>
    </row>
    <row r="121" spans="1:9" ht="21.75" customHeight="1">
      <c r="A121" s="14" t="s">
        <v>156</v>
      </c>
      <c r="B121" s="1" t="s">
        <v>15</v>
      </c>
      <c r="C121" s="15">
        <v>45635</v>
      </c>
      <c r="D121" s="16"/>
      <c r="E121" s="17">
        <f>VLOOKUP(A121,'13º SALÁRIO'!$A$3:$O$342,12,0)</f>
        <v>1467.07</v>
      </c>
      <c r="F121" s="17">
        <f>VLOOKUP(A121,FOLHA!$A$3:$O$344,12,0)</f>
        <v>3537.26</v>
      </c>
      <c r="G121" s="17">
        <f>VLOOKUP(A121,DESCONTOS!$A$3:$E$344,5,0)</f>
        <v>2612.33</v>
      </c>
      <c r="H121" s="17">
        <f t="shared" si="1"/>
        <v>2392</v>
      </c>
      <c r="I121" s="13"/>
    </row>
    <row r="122" spans="1:9" ht="21.75" customHeight="1">
      <c r="A122" s="14" t="s">
        <v>157</v>
      </c>
      <c r="B122" s="1" t="s">
        <v>52</v>
      </c>
      <c r="C122" s="15">
        <v>44795</v>
      </c>
      <c r="D122" s="16"/>
      <c r="E122" s="17">
        <f>VLOOKUP(A122,'13º SALÁRIO'!$A$3:$O$342,12,0)</f>
        <v>2115.16</v>
      </c>
      <c r="F122" s="17">
        <f>VLOOKUP(A122,FOLHA!$A$3:$O$344,12,0)</f>
        <v>2243.04</v>
      </c>
      <c r="G122" s="17">
        <f>VLOOKUP(A122,DESCONTOS!$A$3:$E$344,5,0)</f>
        <v>1067.83</v>
      </c>
      <c r="H122" s="17">
        <f t="shared" si="1"/>
        <v>3290.37</v>
      </c>
      <c r="I122" s="13"/>
    </row>
    <row r="123" spans="1:9" ht="21.75" customHeight="1">
      <c r="A123" s="14" t="s">
        <v>158</v>
      </c>
      <c r="B123" s="1" t="s">
        <v>21</v>
      </c>
      <c r="C123" s="15">
        <v>45635</v>
      </c>
      <c r="D123" s="16"/>
      <c r="E123" s="17">
        <f>VLOOKUP(A123,'13º SALÁRIO'!$A$3:$O$342,12,0)</f>
        <v>311.05</v>
      </c>
      <c r="F123" s="17">
        <f>VLOOKUP(A123,FOLHA!$A$3:$O$344,12,0)</f>
        <v>2737.84</v>
      </c>
      <c r="G123" s="17">
        <f>VLOOKUP(A123,DESCONTOS!$A$3:$E$344,5,0)</f>
        <v>250.6</v>
      </c>
      <c r="H123" s="17">
        <f t="shared" si="1"/>
        <v>2798.2900000000004</v>
      </c>
      <c r="I123" s="13"/>
    </row>
    <row r="124" spans="1:9" ht="21.75" customHeight="1">
      <c r="A124" s="14" t="s">
        <v>159</v>
      </c>
      <c r="B124" s="1" t="s">
        <v>61</v>
      </c>
      <c r="C124" s="15">
        <v>45586</v>
      </c>
      <c r="D124" s="16"/>
      <c r="E124" s="17">
        <f>VLOOKUP(A124,'13º SALÁRIO'!$A$3:$O$342,12,0)</f>
        <v>750.24</v>
      </c>
      <c r="F124" s="17">
        <f>VLOOKUP(A124,FOLHA!$A$3:$O$344,12,0)</f>
        <v>4224.21</v>
      </c>
      <c r="G124" s="17">
        <f>VLOOKUP(A124,DESCONTOS!$A$3:$E$344,5,0)</f>
        <v>1019.01</v>
      </c>
      <c r="H124" s="17">
        <f t="shared" si="1"/>
        <v>3955.4399999999996</v>
      </c>
      <c r="I124" s="13"/>
    </row>
    <row r="125" spans="1:9" ht="21.75" customHeight="1">
      <c r="A125" s="14" t="s">
        <v>160</v>
      </c>
      <c r="B125" s="1" t="s">
        <v>161</v>
      </c>
      <c r="C125" s="15">
        <v>44743</v>
      </c>
      <c r="D125" s="16"/>
      <c r="E125" s="17">
        <f>VLOOKUP(A125,'13º SALÁRIO'!$A$3:$O$342,12,0)</f>
        <v>2173.59</v>
      </c>
      <c r="F125" s="17">
        <f>VLOOKUP(A125,FOLHA!$A$3:$O$344,12,0)</f>
        <v>2482.4699999999998</v>
      </c>
      <c r="G125" s="17">
        <f>VLOOKUP(A125,DESCONTOS!$A$3:$E$344,5,0)</f>
        <v>1153.17</v>
      </c>
      <c r="H125" s="17">
        <f t="shared" si="1"/>
        <v>3502.8899999999994</v>
      </c>
    </row>
    <row r="126" spans="1:9" ht="21.75" customHeight="1">
      <c r="A126" s="14" t="s">
        <v>162</v>
      </c>
      <c r="B126" s="1" t="s">
        <v>15</v>
      </c>
      <c r="C126" s="15">
        <v>44743</v>
      </c>
      <c r="D126" s="16"/>
      <c r="E126" s="17">
        <f>VLOOKUP(A126,'13º SALÁRIO'!$A$3:$O$342,12,0)</f>
        <v>4385.9399999999996</v>
      </c>
      <c r="F126" s="17">
        <f>VLOOKUP(A126,FOLHA!$A$3:$O$344,12,0)</f>
        <v>4385.9399999999996</v>
      </c>
      <c r="G126" s="17">
        <f>VLOOKUP(A126,DESCONTOS!$A$3:$E$344,5,0)</f>
        <v>4379.57</v>
      </c>
      <c r="H126" s="17">
        <f t="shared" si="1"/>
        <v>4392.3099999999995</v>
      </c>
      <c r="I126" s="13"/>
    </row>
    <row r="127" spans="1:9" ht="21.75" customHeight="1">
      <c r="A127" s="14" t="s">
        <v>163</v>
      </c>
      <c r="B127" s="1" t="s">
        <v>61</v>
      </c>
      <c r="C127" s="15">
        <v>45019</v>
      </c>
      <c r="D127" s="16"/>
      <c r="E127" s="17">
        <f>VLOOKUP(A127,'13º SALÁRIO'!$A$3:$O$342,12,0)</f>
        <v>4224.21</v>
      </c>
      <c r="F127" s="17">
        <f>VLOOKUP(A127,FOLHA!$A$3:$O$344,12,0)</f>
        <v>4260.6899999999996</v>
      </c>
      <c r="G127" s="17">
        <f>VLOOKUP(A127,DESCONTOS!$A$3:$E$344,5,0)</f>
        <v>2935.57</v>
      </c>
      <c r="H127" s="17">
        <f t="shared" si="1"/>
        <v>5549.33</v>
      </c>
      <c r="I127" s="13"/>
    </row>
    <row r="128" spans="1:9" ht="21.75" customHeight="1">
      <c r="A128" s="14" t="s">
        <v>164</v>
      </c>
      <c r="B128" s="1" t="s">
        <v>165</v>
      </c>
      <c r="C128" s="15">
        <v>44743</v>
      </c>
      <c r="D128" s="16">
        <v>507.87</v>
      </c>
      <c r="E128" s="17">
        <f>VLOOKUP(A128,'13º SALÁRIO'!$A$3:$O$342,12,0)</f>
        <v>4138.87</v>
      </c>
      <c r="F128" s="17">
        <f>VLOOKUP(A128,FOLHA!$A$3:$O$344,12,0)</f>
        <v>4858.42</v>
      </c>
      <c r="G128" s="17">
        <f>VLOOKUP(A128,DESCONTOS!$A$3:$E$344,5,0)</f>
        <v>3155.17</v>
      </c>
      <c r="H128" s="17">
        <f t="shared" si="1"/>
        <v>5842.1200000000008</v>
      </c>
      <c r="I128" s="13"/>
    </row>
    <row r="129" spans="1:9" ht="21.75" customHeight="1">
      <c r="A129" s="14" t="s">
        <v>166</v>
      </c>
      <c r="B129" s="1" t="s">
        <v>15</v>
      </c>
      <c r="C129" s="15">
        <v>44743</v>
      </c>
      <c r="D129" s="16"/>
      <c r="E129" s="17">
        <f>VLOOKUP(A129,'13º SALÁRIO'!$A$3:$O$342,12,0)</f>
        <v>4668.34</v>
      </c>
      <c r="F129" s="17">
        <f>VLOOKUP(A129,FOLHA!$A$3:$O$344,12,0)</f>
        <v>4386.82</v>
      </c>
      <c r="G129" s="17">
        <f>VLOOKUP(A129,DESCONTOS!$A$3:$E$344,5,0)</f>
        <v>4440.2700000000004</v>
      </c>
      <c r="H129" s="17">
        <f t="shared" si="1"/>
        <v>4614.8899999999994</v>
      </c>
      <c r="I129" s="13"/>
    </row>
    <row r="130" spans="1:9" ht="21.75" customHeight="1">
      <c r="A130" s="14" t="s">
        <v>167</v>
      </c>
      <c r="B130" s="1" t="s">
        <v>15</v>
      </c>
      <c r="C130" s="15">
        <v>44743</v>
      </c>
      <c r="D130" s="16"/>
      <c r="E130" s="17">
        <f>VLOOKUP(A130,'13º SALÁRIO'!$A$3:$O$342,12,0)</f>
        <v>4385.9399999999996</v>
      </c>
      <c r="F130" s="17">
        <f>VLOOKUP(A130,FOLHA!$A$3:$O$344,12,0)</f>
        <v>4668.34</v>
      </c>
      <c r="G130" s="17">
        <f>VLOOKUP(A130,DESCONTOS!$A$3:$E$344,5,0)</f>
        <v>4440.2700000000004</v>
      </c>
      <c r="H130" s="17">
        <f t="shared" si="1"/>
        <v>4614.0099999999984</v>
      </c>
      <c r="I130" s="13"/>
    </row>
    <row r="131" spans="1:9" ht="21.75" customHeight="1">
      <c r="A131" s="14" t="s">
        <v>168</v>
      </c>
      <c r="B131" s="1" t="s">
        <v>15</v>
      </c>
      <c r="C131" s="15">
        <v>45390</v>
      </c>
      <c r="D131" s="16"/>
      <c r="E131" s="17">
        <f>VLOOKUP(A131,'13º SALÁRIO'!$A$3:$O$342,12,0)</f>
        <v>3804.27</v>
      </c>
      <c r="F131" s="17">
        <f>VLOOKUP(A131,FOLHA!$A$3:$O$344,12,0)</f>
        <v>4673.1499999999996</v>
      </c>
      <c r="G131" s="17">
        <f>VLOOKUP(A131,DESCONTOS!$A$3:$E$344,5,0)</f>
        <v>3991.29</v>
      </c>
      <c r="H131" s="17">
        <f t="shared" si="1"/>
        <v>4486.13</v>
      </c>
      <c r="I131" s="13"/>
    </row>
    <row r="132" spans="1:9" ht="21.75" customHeight="1">
      <c r="A132" s="14" t="s">
        <v>169</v>
      </c>
      <c r="B132" s="1" t="s">
        <v>67</v>
      </c>
      <c r="C132" s="15">
        <v>44743</v>
      </c>
      <c r="D132" s="16">
        <v>1025.8399999999999</v>
      </c>
      <c r="E132" s="17">
        <f>VLOOKUP(A132,'13º SALÁRIO'!$A$3:$O$342,12,0)</f>
        <v>5634.04</v>
      </c>
      <c r="F132" s="17">
        <f>VLOOKUP(A132,FOLHA!$A$3:$O$344,12,0)</f>
        <v>5775.25</v>
      </c>
      <c r="G132" s="17">
        <f>VLOOKUP(A132,DESCONTOS!$A$3:$E$344,5,0)</f>
        <v>5210.91</v>
      </c>
      <c r="H132" s="17">
        <f t="shared" si="1"/>
        <v>6198.380000000001</v>
      </c>
      <c r="I132" s="13"/>
    </row>
    <row r="133" spans="1:9" ht="21.75" customHeight="1">
      <c r="A133" s="14" t="s">
        <v>170</v>
      </c>
      <c r="B133" s="1" t="s">
        <v>61</v>
      </c>
      <c r="C133" s="15">
        <v>44743</v>
      </c>
      <c r="D133" s="16"/>
      <c r="E133" s="17">
        <f>VLOOKUP(A133,'13º SALÁRIO'!$A$3:$O$342,12,0)</f>
        <v>4961.4799999999996</v>
      </c>
      <c r="F133" s="17">
        <f>VLOOKUP(A133,FOLHA!$A$3:$O$344,12,0)</f>
        <v>5059.3100000000004</v>
      </c>
      <c r="G133" s="17">
        <f>VLOOKUP(A133,DESCONTOS!$A$3:$E$344,5,0)</f>
        <v>3891.55</v>
      </c>
      <c r="H133" s="17">
        <f t="shared" si="1"/>
        <v>6129.2400000000007</v>
      </c>
      <c r="I133" s="13"/>
    </row>
    <row r="134" spans="1:9" ht="21.75" customHeight="1">
      <c r="A134" s="14" t="s">
        <v>171</v>
      </c>
      <c r="B134" s="1" t="s">
        <v>15</v>
      </c>
      <c r="C134" s="15">
        <v>44743</v>
      </c>
      <c r="D134" s="16"/>
      <c r="E134" s="17">
        <f>VLOOKUP(A134,'13º SALÁRIO'!$A$3:$O$342,12,0)</f>
        <v>4936.95</v>
      </c>
      <c r="F134" s="17">
        <f>VLOOKUP(A134,FOLHA!$A$3:$O$344,12,0)</f>
        <v>5015.34</v>
      </c>
      <c r="G134" s="17">
        <f>VLOOKUP(A134,DESCONTOS!$A$3:$E$344,5,0)</f>
        <v>4923.38</v>
      </c>
      <c r="H134" s="17">
        <f t="shared" si="1"/>
        <v>5028.9100000000008</v>
      </c>
      <c r="I134" s="13"/>
    </row>
    <row r="135" spans="1:9" ht="21.75" customHeight="1">
      <c r="A135" s="14" t="s">
        <v>172</v>
      </c>
      <c r="B135" s="1" t="s">
        <v>15</v>
      </c>
      <c r="C135" s="15">
        <v>45516</v>
      </c>
      <c r="D135" s="16"/>
      <c r="E135" s="17">
        <f>VLOOKUP(A135,'13º SALÁRIO'!$A$3:$O$342,12,0)</f>
        <v>2528.4899999999998</v>
      </c>
      <c r="F135" s="17">
        <f>VLOOKUP(A135,FOLHA!$A$3:$O$344,12,0)</f>
        <v>4592.32</v>
      </c>
      <c r="G135" s="17">
        <f>VLOOKUP(A135,DESCONTOS!$A$3:$E$344,5,0)</f>
        <v>3407.74</v>
      </c>
      <c r="H135" s="17">
        <f t="shared" ref="H135:H198" si="2">SUM(E135+F135-G135)</f>
        <v>3713.0699999999997</v>
      </c>
      <c r="I135" s="13"/>
    </row>
    <row r="136" spans="1:9" ht="21.75" customHeight="1">
      <c r="A136" s="14" t="s">
        <v>173</v>
      </c>
      <c r="B136" s="1" t="s">
        <v>64</v>
      </c>
      <c r="C136" s="15">
        <v>44743</v>
      </c>
      <c r="D136" s="16"/>
      <c r="E136" s="17">
        <f>VLOOKUP(A136,'13º SALÁRIO'!$A$3:$O$342,12,0)</f>
        <v>2018.05</v>
      </c>
      <c r="F136" s="17">
        <f>VLOOKUP(A136,FOLHA!$A$3:$O$344,12,0)</f>
        <v>2298.9299999999998</v>
      </c>
      <c r="G136" s="17">
        <f>VLOOKUP(A136,DESCONTOS!$A$3:$E$344,5,0)</f>
        <v>1058.76</v>
      </c>
      <c r="H136" s="17">
        <f t="shared" si="2"/>
        <v>3258.2199999999993</v>
      </c>
      <c r="I136" s="13"/>
    </row>
    <row r="137" spans="1:9" ht="21.75" customHeight="1">
      <c r="A137" s="14" t="s">
        <v>174</v>
      </c>
      <c r="B137" s="1" t="s">
        <v>175</v>
      </c>
      <c r="C137" s="15">
        <v>44998</v>
      </c>
      <c r="D137" s="16"/>
      <c r="E137" s="17">
        <f>VLOOKUP(A137,'13º SALÁRIO'!$A$3:$O$342,12,0)</f>
        <v>4204.5600000000004</v>
      </c>
      <c r="F137" s="17">
        <f>VLOOKUP(A137,FOLHA!$A$3:$O$344,12,0)</f>
        <v>4273.92</v>
      </c>
      <c r="G137" s="17">
        <f>VLOOKUP(A137,DESCONTOS!$A$3:$E$344,5,0)</f>
        <v>2805.69</v>
      </c>
      <c r="H137" s="17">
        <f t="shared" si="2"/>
        <v>5672.7899999999991</v>
      </c>
      <c r="I137" s="13"/>
    </row>
    <row r="138" spans="1:9" ht="21.75" customHeight="1">
      <c r="A138" s="14" t="s">
        <v>176</v>
      </c>
      <c r="B138" s="1" t="s">
        <v>64</v>
      </c>
      <c r="C138" s="15">
        <v>44743</v>
      </c>
      <c r="D138" s="16">
        <v>247.53</v>
      </c>
      <c r="E138" s="17">
        <f>VLOOKUP(A138,'13º SALÁRIO'!$A$3:$O$342,12,0)</f>
        <v>2018.05</v>
      </c>
      <c r="F138" s="17">
        <f>VLOOKUP(A138,FOLHA!$A$3:$O$344,12,0)</f>
        <v>2344.65</v>
      </c>
      <c r="G138" s="17">
        <f>VLOOKUP(A138,DESCONTOS!$A$3:$E$344,5,0)</f>
        <v>1290.25</v>
      </c>
      <c r="H138" s="17">
        <f t="shared" si="2"/>
        <v>3072.45</v>
      </c>
      <c r="I138" s="13"/>
    </row>
    <row r="139" spans="1:9" ht="21.75" customHeight="1">
      <c r="A139" s="14" t="s">
        <v>177</v>
      </c>
      <c r="B139" s="1" t="s">
        <v>15</v>
      </c>
      <c r="C139" s="15">
        <v>44743</v>
      </c>
      <c r="D139" s="16"/>
      <c r="E139" s="17">
        <f>VLOOKUP(A139,'13º SALÁRIO'!$A$3:$O$342,12,0)</f>
        <v>4668.34</v>
      </c>
      <c r="F139" s="17">
        <f>VLOOKUP(A139,FOLHA!$A$3:$O$344,12,0)</f>
        <v>4668.34</v>
      </c>
      <c r="G139" s="17">
        <f>VLOOKUP(A139,DESCONTOS!$A$3:$E$344,5,0)</f>
        <v>4500.9699999999993</v>
      </c>
      <c r="H139" s="17">
        <f t="shared" si="2"/>
        <v>4835.7100000000009</v>
      </c>
    </row>
    <row r="140" spans="1:9" ht="21.75" customHeight="1">
      <c r="A140" s="14" t="s">
        <v>178</v>
      </c>
      <c r="B140" s="1" t="s">
        <v>21</v>
      </c>
      <c r="C140" s="15">
        <v>45362</v>
      </c>
      <c r="D140" s="16"/>
      <c r="E140" s="17">
        <f>VLOOKUP(A140,'13º SALÁRIO'!$A$3:$O$342,12,0)</f>
        <v>3150.76</v>
      </c>
      <c r="F140" s="17">
        <f>VLOOKUP(A140,FOLHA!$A$3:$O$344,12,0)</f>
        <v>3732.63</v>
      </c>
      <c r="G140" s="17">
        <f>VLOOKUP(A140,DESCONTOS!$A$3:$E$344,5,0)</f>
        <v>1980.47</v>
      </c>
      <c r="H140" s="17">
        <f t="shared" si="2"/>
        <v>4902.92</v>
      </c>
      <c r="I140" s="13"/>
    </row>
    <row r="141" spans="1:9" ht="21.75" customHeight="1">
      <c r="A141" s="14" t="s">
        <v>179</v>
      </c>
      <c r="B141" s="1" t="s">
        <v>15</v>
      </c>
      <c r="C141" s="15">
        <v>44743</v>
      </c>
      <c r="D141" s="16"/>
      <c r="E141" s="17">
        <f>VLOOKUP(A141,'13º SALÁRIO'!$A$3:$O$342,12,0)</f>
        <v>4766.42</v>
      </c>
      <c r="F141" s="17">
        <f>VLOOKUP(A141,FOLHA!$A$3:$O$344,12,0)</f>
        <v>5370.25</v>
      </c>
      <c r="G141" s="17">
        <f>VLOOKUP(A141,DESCONTOS!$A$3:$E$344,5,0)</f>
        <v>4737.83</v>
      </c>
      <c r="H141" s="17">
        <f t="shared" si="2"/>
        <v>5398.84</v>
      </c>
    </row>
    <row r="142" spans="1:9" ht="21.75" customHeight="1">
      <c r="A142" s="14" t="s">
        <v>180</v>
      </c>
      <c r="B142" s="1" t="s">
        <v>15</v>
      </c>
      <c r="C142" s="15">
        <v>44743</v>
      </c>
      <c r="D142" s="16"/>
      <c r="E142" s="17">
        <f>VLOOKUP(A142,'13º SALÁRIO'!$A$3:$O$342,12,0)</f>
        <v>4386.01</v>
      </c>
      <c r="F142" s="17">
        <f>VLOOKUP(A142,FOLHA!$A$3:$O$344,12,0)</f>
        <v>4385.9399999999996</v>
      </c>
      <c r="G142" s="17">
        <f>VLOOKUP(A142,DESCONTOS!$A$3:$E$344,5,0)</f>
        <v>4365.32</v>
      </c>
      <c r="H142" s="17">
        <f t="shared" si="2"/>
        <v>4406.630000000001</v>
      </c>
      <c r="I142" s="13"/>
    </row>
    <row r="143" spans="1:9" ht="21.75" customHeight="1">
      <c r="A143" s="14" t="s">
        <v>181</v>
      </c>
      <c r="B143" s="1" t="s">
        <v>110</v>
      </c>
      <c r="C143" s="15">
        <v>45551</v>
      </c>
      <c r="D143" s="16"/>
      <c r="E143" s="17">
        <f>VLOOKUP(A143,'13º SALÁRIO'!$A$3:$O$342,12,0)</f>
        <v>1732.91</v>
      </c>
      <c r="F143" s="17">
        <f>VLOOKUP(A143,FOLHA!$A$3:$O$344,12,0)</f>
        <v>5087.8500000000004</v>
      </c>
      <c r="G143" s="17">
        <f>VLOOKUP(A143,DESCONTOS!$A$3:$E$344,5,0)</f>
        <v>1826.18</v>
      </c>
      <c r="H143" s="17">
        <f t="shared" si="2"/>
        <v>4994.58</v>
      </c>
      <c r="I143" s="13"/>
    </row>
    <row r="144" spans="1:9" ht="21.75" customHeight="1">
      <c r="A144" s="14" t="s">
        <v>182</v>
      </c>
      <c r="B144" s="1" t="s">
        <v>15</v>
      </c>
      <c r="C144" s="15">
        <v>44743</v>
      </c>
      <c r="D144" s="16"/>
      <c r="E144" s="17">
        <f>VLOOKUP(A144,'13º SALÁRIO'!$A$3:$O$342,12,0)</f>
        <v>4385.9399999999996</v>
      </c>
      <c r="F144" s="17">
        <f>VLOOKUP(A144,FOLHA!$A$3:$O$344,12,0)</f>
        <v>4385.9399999999996</v>
      </c>
      <c r="G144" s="17">
        <f>VLOOKUP(A144,DESCONTOS!$A$3:$E$344,5,0)</f>
        <v>4379.57</v>
      </c>
      <c r="H144" s="17">
        <f t="shared" si="2"/>
        <v>4392.3099999999995</v>
      </c>
      <c r="I144" s="13"/>
    </row>
    <row r="145" spans="1:9" ht="21.75" customHeight="1">
      <c r="A145" s="14" t="s">
        <v>183</v>
      </c>
      <c r="B145" s="1" t="s">
        <v>61</v>
      </c>
      <c r="C145" s="15">
        <v>45406</v>
      </c>
      <c r="D145" s="16"/>
      <c r="E145" s="17">
        <f>VLOOKUP(A145,'13º SALÁRIO'!$A$3:$O$342,12,0)</f>
        <v>3293.58</v>
      </c>
      <c r="F145" s="17">
        <f>VLOOKUP(A145,FOLHA!$A$3:$O$344,12,0)</f>
        <v>5170.57</v>
      </c>
      <c r="G145" s="17">
        <f>VLOOKUP(A145,DESCONTOS!$A$3:$E$344,5,0)</f>
        <v>2716.62</v>
      </c>
      <c r="H145" s="17">
        <f t="shared" si="2"/>
        <v>5747.53</v>
      </c>
      <c r="I145" s="13"/>
    </row>
    <row r="146" spans="1:9" ht="21.75" customHeight="1">
      <c r="A146" s="14" t="s">
        <v>184</v>
      </c>
      <c r="B146" s="1" t="s">
        <v>15</v>
      </c>
      <c r="C146" s="15">
        <v>44963</v>
      </c>
      <c r="D146" s="16"/>
      <c r="E146" s="17">
        <f>VLOOKUP(A146,'13º SALÁRIO'!$A$3:$O$342,12,0)</f>
        <v>4385.9399999999996</v>
      </c>
      <c r="F146" s="17">
        <f>VLOOKUP(A146,FOLHA!$A$3:$O$344,12,0)</f>
        <v>4410.71</v>
      </c>
      <c r="G146" s="17">
        <f>VLOOKUP(A146,DESCONTOS!$A$3:$E$344,5,0)</f>
        <v>4379.57</v>
      </c>
      <c r="H146" s="17">
        <f t="shared" si="2"/>
        <v>4417.08</v>
      </c>
      <c r="I146" s="13"/>
    </row>
    <row r="147" spans="1:9" ht="21.75" customHeight="1">
      <c r="A147" s="14" t="s">
        <v>185</v>
      </c>
      <c r="B147" s="1" t="s">
        <v>15</v>
      </c>
      <c r="C147" s="15">
        <v>45434</v>
      </c>
      <c r="D147" s="16"/>
      <c r="E147" s="17">
        <f>VLOOKUP(A147,'13º SALÁRIO'!$A$3:$O$342,12,0)</f>
        <v>3059.19</v>
      </c>
      <c r="F147" s="17">
        <f>VLOOKUP(A147,FOLHA!$A$3:$O$344,12,0)</f>
        <v>4385.9399999999996</v>
      </c>
      <c r="G147" s="17">
        <f>VLOOKUP(A147,DESCONTOS!$A$3:$E$344,5,0)</f>
        <v>3650.85</v>
      </c>
      <c r="H147" s="17">
        <f t="shared" si="2"/>
        <v>3794.2799999999993</v>
      </c>
      <c r="I147" s="13"/>
    </row>
    <row r="148" spans="1:9" ht="21.75" customHeight="1">
      <c r="A148" s="14" t="s">
        <v>186</v>
      </c>
      <c r="B148" s="1" t="s">
        <v>187</v>
      </c>
      <c r="C148" s="15">
        <v>44743</v>
      </c>
      <c r="D148" s="16">
        <v>3717.88</v>
      </c>
      <c r="E148" s="17">
        <f>VLOOKUP(A148,'13º SALÁRIO'!$A$3:$O$342,12,0)</f>
        <v>5972.81</v>
      </c>
      <c r="F148" s="17">
        <f>VLOOKUP(A148,FOLHA!$A$3:$O$344,12,0)</f>
        <v>7643.99</v>
      </c>
      <c r="G148" s="17">
        <f>VLOOKUP(A148,DESCONTOS!$A$3:$E$344,5,0)</f>
        <v>7755.88</v>
      </c>
      <c r="H148" s="17">
        <f t="shared" si="2"/>
        <v>5860.9199999999992</v>
      </c>
      <c r="I148" s="13"/>
    </row>
    <row r="149" spans="1:9" ht="21.75" customHeight="1">
      <c r="A149" s="14" t="s">
        <v>188</v>
      </c>
      <c r="B149" s="1" t="s">
        <v>61</v>
      </c>
      <c r="C149" s="15">
        <v>44743</v>
      </c>
      <c r="D149" s="16"/>
      <c r="E149" s="17">
        <f>VLOOKUP(A149,'13º SALÁRIO'!$A$3:$O$342,12,0)</f>
        <v>4224.21</v>
      </c>
      <c r="F149" s="17">
        <f>VLOOKUP(A149,FOLHA!$A$3:$O$344,12,0)</f>
        <v>4225.37</v>
      </c>
      <c r="G149" s="17">
        <f>VLOOKUP(A149,DESCONTOS!$A$3:$E$344,5,0)</f>
        <v>3000.61</v>
      </c>
      <c r="H149" s="17">
        <f t="shared" si="2"/>
        <v>5448.9699999999993</v>
      </c>
      <c r="I149" s="13"/>
    </row>
    <row r="150" spans="1:9" ht="21.75" customHeight="1">
      <c r="A150" s="14" t="s">
        <v>189</v>
      </c>
      <c r="B150" s="1" t="s">
        <v>187</v>
      </c>
      <c r="C150" s="15">
        <v>44743</v>
      </c>
      <c r="D150" s="16"/>
      <c r="E150" s="17">
        <f>VLOOKUP(A150,'13º SALÁRIO'!$A$3:$O$342,12,0)</f>
        <v>6500.55</v>
      </c>
      <c r="F150" s="17">
        <f>VLOOKUP(A150,FOLHA!$A$3:$O$344,12,0)</f>
        <v>6617.39</v>
      </c>
      <c r="G150" s="17">
        <f>VLOOKUP(A150,DESCONTOS!$A$3:$E$344,5,0)</f>
        <v>5348.61</v>
      </c>
      <c r="H150" s="17">
        <f t="shared" si="2"/>
        <v>7769.3300000000008</v>
      </c>
      <c r="I150" s="13"/>
    </row>
    <row r="151" spans="1:9" ht="21.75" customHeight="1">
      <c r="A151" s="14" t="s">
        <v>190</v>
      </c>
      <c r="B151" s="1" t="s">
        <v>61</v>
      </c>
      <c r="C151" s="15">
        <v>45434</v>
      </c>
      <c r="D151" s="16"/>
      <c r="E151" s="17">
        <f>VLOOKUP(A151,'13º SALÁRIO'!$A$3:$O$342,12,0)</f>
        <v>2884.79</v>
      </c>
      <c r="F151" s="17">
        <f>VLOOKUP(A151,FOLHA!$A$3:$O$344,12,0)</f>
        <v>4950.17</v>
      </c>
      <c r="G151" s="17">
        <f>VLOOKUP(A151,DESCONTOS!$A$3:$E$344,5,0)</f>
        <v>2382.98</v>
      </c>
      <c r="H151" s="17">
        <f t="shared" si="2"/>
        <v>5451.98</v>
      </c>
      <c r="I151" s="13"/>
    </row>
    <row r="152" spans="1:9" ht="21.75" customHeight="1">
      <c r="A152" s="14" t="s">
        <v>191</v>
      </c>
      <c r="B152" s="1" t="s">
        <v>15</v>
      </c>
      <c r="C152" s="15">
        <v>45306</v>
      </c>
      <c r="D152" s="16"/>
      <c r="E152" s="17">
        <f>VLOOKUP(A152,'13º SALÁRIO'!$A$3:$O$342,12,0)</f>
        <v>4385.9399999999996</v>
      </c>
      <c r="F152" s="17">
        <f>VLOOKUP(A152,FOLHA!$A$3:$O$344,12,0)</f>
        <v>4385.9399999999996</v>
      </c>
      <c r="G152" s="17">
        <f>VLOOKUP(A152,DESCONTOS!$A$3:$E$344,5,0)</f>
        <v>4379.57</v>
      </c>
      <c r="H152" s="17">
        <f t="shared" si="2"/>
        <v>4392.3099999999995</v>
      </c>
      <c r="I152" s="13"/>
    </row>
    <row r="153" spans="1:9" ht="21.75" customHeight="1">
      <c r="A153" s="14" t="s">
        <v>192</v>
      </c>
      <c r="B153" s="1" t="s">
        <v>15</v>
      </c>
      <c r="C153" s="15">
        <v>44743</v>
      </c>
      <c r="D153" s="16"/>
      <c r="E153" s="17">
        <f>VLOOKUP(A153,'13º SALÁRIO'!$A$3:$O$342,12,0)</f>
        <v>3995.43</v>
      </c>
      <c r="F153" s="17">
        <f>VLOOKUP(A153,FOLHA!$A$3:$O$344,12,0)</f>
        <v>5105.04</v>
      </c>
      <c r="G153" s="17">
        <f>VLOOKUP(A153,DESCONTOS!$A$3:$E$344,5,0)</f>
        <v>4324.58</v>
      </c>
      <c r="H153" s="17">
        <f t="shared" si="2"/>
        <v>4775.8899999999994</v>
      </c>
      <c r="I153" s="13"/>
    </row>
    <row r="154" spans="1:9" ht="21.75" customHeight="1">
      <c r="A154" s="14" t="s">
        <v>193</v>
      </c>
      <c r="B154" s="1" t="s">
        <v>15</v>
      </c>
      <c r="C154" s="15">
        <v>44963</v>
      </c>
      <c r="D154" s="16"/>
      <c r="E154" s="17">
        <f>VLOOKUP(A154,'13º SALÁRIO'!$A$3:$O$342,12,0)</f>
        <v>2653.51</v>
      </c>
      <c r="F154" s="17">
        <f>VLOOKUP(A154,FOLHA!$A$3:$O$344,12,0)</f>
        <v>0</v>
      </c>
      <c r="G154" s="17">
        <f>VLOOKUP(A154,DESCONTOS!$A$3:$E$344,5,0)</f>
        <v>1351.15</v>
      </c>
      <c r="H154" s="17">
        <f t="shared" si="2"/>
        <v>1302.3600000000001</v>
      </c>
      <c r="I154" s="13"/>
    </row>
    <row r="155" spans="1:9" ht="21.75" customHeight="1">
      <c r="A155" s="14" t="s">
        <v>194</v>
      </c>
      <c r="B155" s="1" t="s">
        <v>44</v>
      </c>
      <c r="C155" s="15">
        <v>45628</v>
      </c>
      <c r="D155" s="16"/>
      <c r="E155" s="17">
        <v>0</v>
      </c>
      <c r="F155" s="17">
        <f>VLOOKUP(A155,FOLHA!$A$3:$O$344,12,0)</f>
        <v>976.16</v>
      </c>
      <c r="G155" s="17">
        <f>VLOOKUP(A155,DESCONTOS!$A$3:$E$344,5,0)</f>
        <v>976.16</v>
      </c>
      <c r="H155" s="17">
        <f t="shared" si="2"/>
        <v>0</v>
      </c>
      <c r="I155" s="13"/>
    </row>
    <row r="156" spans="1:9" ht="21.75" customHeight="1">
      <c r="A156" s="14" t="s">
        <v>195</v>
      </c>
      <c r="B156" s="1" t="s">
        <v>67</v>
      </c>
      <c r="C156" s="15">
        <v>44743</v>
      </c>
      <c r="D156" s="16">
        <v>4894.95</v>
      </c>
      <c r="E156" s="17">
        <f>VLOOKUP(A156,'13º SALÁRIO'!$A$3:$O$342,12,0)</f>
        <v>5980.45</v>
      </c>
      <c r="F156" s="17">
        <f>VLOOKUP(A156,FOLHA!$A$3:$O$344,12,0)</f>
        <v>7211.63</v>
      </c>
      <c r="G156" s="17">
        <f>VLOOKUP(A156,DESCONTOS!$A$3:$E$344,5,0)</f>
        <v>10075.470000000001</v>
      </c>
      <c r="H156" s="17">
        <f t="shared" si="2"/>
        <v>3116.6099999999988</v>
      </c>
      <c r="I156" s="13"/>
    </row>
    <row r="157" spans="1:9" ht="21.75" customHeight="1">
      <c r="A157" s="14" t="s">
        <v>196</v>
      </c>
      <c r="B157" s="1" t="s">
        <v>61</v>
      </c>
      <c r="C157" s="15">
        <v>45397</v>
      </c>
      <c r="D157" s="16"/>
      <c r="E157" s="17">
        <f>VLOOKUP(A157,'13º SALÁRIO'!$A$3:$O$342,12,0)</f>
        <v>3182.02</v>
      </c>
      <c r="F157" s="17">
        <f>VLOOKUP(A157,FOLHA!$A$3:$O$344,12,0)</f>
        <v>4227.68</v>
      </c>
      <c r="G157" s="17">
        <f>VLOOKUP(A157,DESCONTOS!$A$3:$E$344,5,0)</f>
        <v>2254.92</v>
      </c>
      <c r="H157" s="17">
        <f t="shared" si="2"/>
        <v>5154.7800000000007</v>
      </c>
      <c r="I157" s="13"/>
    </row>
    <row r="158" spans="1:9" ht="21.75" customHeight="1">
      <c r="A158" s="14" t="s">
        <v>197</v>
      </c>
      <c r="B158" s="1" t="s">
        <v>15</v>
      </c>
      <c r="C158" s="15">
        <v>44743</v>
      </c>
      <c r="D158" s="16"/>
      <c r="E158" s="17">
        <f>VLOOKUP(A158,'13º SALÁRIO'!$A$3:$O$342,12,0)</f>
        <v>4668.34</v>
      </c>
      <c r="F158" s="17">
        <f>VLOOKUP(A158,FOLHA!$A$3:$O$344,12,0)</f>
        <v>4486.99</v>
      </c>
      <c r="G158" s="17">
        <f>VLOOKUP(A158,DESCONTOS!$A$3:$E$344,5,0)</f>
        <v>4408.1499999999996</v>
      </c>
      <c r="H158" s="17">
        <f t="shared" si="2"/>
        <v>4747.18</v>
      </c>
      <c r="I158" s="13"/>
    </row>
    <row r="159" spans="1:9" ht="21.75" customHeight="1">
      <c r="A159" s="14" t="s">
        <v>198</v>
      </c>
      <c r="B159" s="1" t="s">
        <v>15</v>
      </c>
      <c r="C159" s="15">
        <v>44743</v>
      </c>
      <c r="D159" s="16"/>
      <c r="E159" s="17">
        <f>VLOOKUP(A159,'13º SALÁRIO'!$A$3:$O$342,12,0)</f>
        <v>4668.34</v>
      </c>
      <c r="F159" s="17">
        <f>VLOOKUP(A159,FOLHA!$A$3:$O$344,12,0)</f>
        <v>4668.34</v>
      </c>
      <c r="G159" s="17">
        <f>VLOOKUP(A159,DESCONTOS!$A$3:$E$344,5,0)</f>
        <v>4500.9699999999993</v>
      </c>
      <c r="H159" s="17">
        <f t="shared" si="2"/>
        <v>4835.7100000000009</v>
      </c>
      <c r="I159" s="13"/>
    </row>
    <row r="160" spans="1:9" ht="21.75" customHeight="1">
      <c r="A160" s="14" t="s">
        <v>199</v>
      </c>
      <c r="B160" s="1" t="s">
        <v>61</v>
      </c>
      <c r="C160" s="15">
        <v>44743</v>
      </c>
      <c r="D160" s="16"/>
      <c r="E160" s="17">
        <f>VLOOKUP(A160,'13º SALÁRIO'!$A$3:$O$342,12,0)</f>
        <v>4029.88</v>
      </c>
      <c r="F160" s="17">
        <f>VLOOKUP(A160,FOLHA!$A$3:$O$344,12,0)</f>
        <v>4950.66</v>
      </c>
      <c r="G160" s="17">
        <f>VLOOKUP(A160,DESCONTOS!$A$3:$E$344,5,0)</f>
        <v>3140.4700000000003</v>
      </c>
      <c r="H160" s="17">
        <f t="shared" si="2"/>
        <v>5840.0700000000006</v>
      </c>
      <c r="I160" s="13"/>
    </row>
    <row r="161" spans="1:10" ht="21.75" customHeight="1">
      <c r="A161" s="14" t="s">
        <v>200</v>
      </c>
      <c r="B161" s="1" t="s">
        <v>15</v>
      </c>
      <c r="C161" s="15">
        <v>44795</v>
      </c>
      <c r="D161" s="16"/>
      <c r="E161" s="17">
        <f>VLOOKUP(A161,'13º SALÁRIO'!$A$3:$O$342,12,0)</f>
        <v>4385.9399999999996</v>
      </c>
      <c r="F161" s="17">
        <f>VLOOKUP(A161,FOLHA!$A$3:$O$344,12,0)</f>
        <v>4387.2700000000004</v>
      </c>
      <c r="G161" s="17">
        <f>VLOOKUP(A161,DESCONTOS!$A$3:$E$344,5,0)</f>
        <v>4379.57</v>
      </c>
      <c r="H161" s="17">
        <f t="shared" si="2"/>
        <v>4393.6399999999994</v>
      </c>
      <c r="I161" s="13"/>
    </row>
    <row r="162" spans="1:10" ht="21.75" customHeight="1">
      <c r="A162" s="14" t="s">
        <v>201</v>
      </c>
      <c r="B162" s="1" t="s">
        <v>61</v>
      </c>
      <c r="C162" s="15">
        <v>45572</v>
      </c>
      <c r="D162" s="16"/>
      <c r="E162" s="17">
        <f>VLOOKUP(A162,'13º SALÁRIO'!$A$3:$O$342,12,0)</f>
        <v>1097.6400000000001</v>
      </c>
      <c r="F162" s="17">
        <f>VLOOKUP(A162,FOLHA!$A$3:$O$344,12,0)</f>
        <v>4224.21</v>
      </c>
      <c r="G162" s="17">
        <f>VLOOKUP(A162,DESCONTOS!$A$3:$E$344,5,0)</f>
        <v>1159.76</v>
      </c>
      <c r="H162" s="17">
        <f t="shared" si="2"/>
        <v>4162.09</v>
      </c>
      <c r="I162" s="13"/>
    </row>
    <row r="163" spans="1:10" ht="21.75" customHeight="1">
      <c r="A163" s="14" t="s">
        <v>202</v>
      </c>
      <c r="B163" s="1" t="s">
        <v>64</v>
      </c>
      <c r="C163" s="15">
        <v>45264</v>
      </c>
      <c r="D163" s="16"/>
      <c r="E163" s="17">
        <f>VLOOKUP(A163,'13º SALÁRIO'!$A$3:$O$342,12,0)</f>
        <v>2336.89</v>
      </c>
      <c r="F163" s="17">
        <f>VLOOKUP(A163,FOLHA!$A$3:$O$344,12,0)</f>
        <v>2453.5100000000002</v>
      </c>
      <c r="G163" s="17">
        <f>VLOOKUP(A163,DESCONTOS!$A$3:$E$344,5,0)</f>
        <v>1250.3899999999999</v>
      </c>
      <c r="H163" s="17">
        <f t="shared" si="2"/>
        <v>3540.0099999999998</v>
      </c>
      <c r="I163" s="13"/>
    </row>
    <row r="164" spans="1:10" ht="21.75" customHeight="1">
      <c r="A164" s="14" t="s">
        <v>203</v>
      </c>
      <c r="B164" s="1" t="s">
        <v>204</v>
      </c>
      <c r="C164" s="15">
        <v>44781</v>
      </c>
      <c r="D164" s="16"/>
      <c r="E164" s="17">
        <f>VLOOKUP(A164,'13º SALÁRIO'!$A$3:$O$342,12,0)</f>
        <v>2495.35</v>
      </c>
      <c r="F164" s="17">
        <f>VLOOKUP(A164,FOLHA!$A$3:$O$344,12,0)</f>
        <v>2817.96</v>
      </c>
      <c r="G164" s="17">
        <f>VLOOKUP(A164,DESCONTOS!$A$3:$E$344,5,0)</f>
        <v>1348.46</v>
      </c>
      <c r="H164" s="17">
        <f t="shared" si="2"/>
        <v>3964.8499999999995</v>
      </c>
      <c r="I164" s="13"/>
    </row>
    <row r="165" spans="1:10" ht="21.75" customHeight="1">
      <c r="A165" s="14" t="s">
        <v>205</v>
      </c>
      <c r="B165" s="1" t="s">
        <v>15</v>
      </c>
      <c r="C165" s="15">
        <v>45434</v>
      </c>
      <c r="D165" s="16"/>
      <c r="E165" s="17">
        <f>VLOOKUP(A165,'13º SALÁRIO'!$A$3:$O$342,12,0)</f>
        <v>3356.58</v>
      </c>
      <c r="F165" s="17">
        <f>VLOOKUP(A165,FOLHA!$A$3:$O$344,12,0)</f>
        <v>5039.8100000000004</v>
      </c>
      <c r="G165" s="17">
        <f>VLOOKUP(A165,DESCONTOS!$A$3:$E$344,5,0)</f>
        <v>3979.08</v>
      </c>
      <c r="H165" s="17">
        <f t="shared" si="2"/>
        <v>4417.3099999999995</v>
      </c>
      <c r="I165" s="13"/>
    </row>
    <row r="166" spans="1:10" ht="21.75" customHeight="1">
      <c r="A166" s="14" t="s">
        <v>206</v>
      </c>
      <c r="B166" s="1" t="s">
        <v>15</v>
      </c>
      <c r="C166" s="15">
        <v>44743</v>
      </c>
      <c r="D166" s="16">
        <v>549.83000000000004</v>
      </c>
      <c r="E166" s="17">
        <f>VLOOKUP(A166,'13º SALÁRIO'!$A$3:$O$342,12,0)</f>
        <v>5240.8500000000004</v>
      </c>
      <c r="F166" s="17">
        <f>VLOOKUP(A166,FOLHA!$A$3:$O$344,12,0)</f>
        <v>5463.91</v>
      </c>
      <c r="G166" s="17">
        <f>VLOOKUP(A166,DESCONTOS!$A$3:$E$344,5,0)</f>
        <v>5476.08</v>
      </c>
      <c r="H166" s="17">
        <f t="shared" si="2"/>
        <v>5228.68</v>
      </c>
      <c r="I166" s="13"/>
    </row>
    <row r="167" spans="1:10" ht="21.75" customHeight="1">
      <c r="A167" s="14" t="s">
        <v>207</v>
      </c>
      <c r="B167" s="1" t="s">
        <v>15</v>
      </c>
      <c r="C167" s="15">
        <v>44743</v>
      </c>
      <c r="D167" s="16"/>
      <c r="E167" s="17">
        <f>VLOOKUP(A167,'13º SALÁRIO'!$A$3:$O$342,12,0)</f>
        <v>5271.06</v>
      </c>
      <c r="F167" s="17">
        <f>VLOOKUP(A167,FOLHA!$A$3:$O$344,12,0)</f>
        <v>5081.3599999999997</v>
      </c>
      <c r="G167" s="17">
        <f>VLOOKUP(A167,DESCONTOS!$A$3:$E$344,5,0)</f>
        <v>5025.7800000000007</v>
      </c>
      <c r="H167" s="17">
        <f t="shared" si="2"/>
        <v>5326.6399999999994</v>
      </c>
      <c r="I167" s="13"/>
    </row>
    <row r="168" spans="1:10" ht="21.75" customHeight="1">
      <c r="A168" s="14" t="s">
        <v>208</v>
      </c>
      <c r="B168" s="1" t="s">
        <v>86</v>
      </c>
      <c r="C168" s="15">
        <v>44743</v>
      </c>
      <c r="D168" s="16"/>
      <c r="E168" s="17">
        <f>VLOOKUP(A168,'13º SALÁRIO'!$A$3:$O$342,12,0)</f>
        <v>4220.8100000000004</v>
      </c>
      <c r="F168" s="17">
        <f>VLOOKUP(A168,FOLHA!$A$3:$O$344,12,0)</f>
        <v>4771.25</v>
      </c>
      <c r="G168" s="17">
        <f>VLOOKUP(A168,DESCONTOS!$A$3:$E$344,5,0)</f>
        <v>2589.7800000000002</v>
      </c>
      <c r="H168" s="17">
        <f t="shared" si="2"/>
        <v>6402.2800000000007</v>
      </c>
      <c r="I168" s="13"/>
      <c r="J168" s="5"/>
    </row>
    <row r="169" spans="1:10" ht="21.75" customHeight="1">
      <c r="A169" s="14" t="s">
        <v>209</v>
      </c>
      <c r="B169" s="1" t="s">
        <v>15</v>
      </c>
      <c r="C169" s="15">
        <v>44743</v>
      </c>
      <c r="D169" s="16"/>
      <c r="E169" s="17">
        <f>VLOOKUP(A169,'13º SALÁRIO'!$A$3:$O$342,12,0)</f>
        <v>4385.9399999999996</v>
      </c>
      <c r="F169" s="17">
        <f>VLOOKUP(A169,FOLHA!$A$3:$O$344,12,0)</f>
        <v>4385.9399999999996</v>
      </c>
      <c r="G169" s="17">
        <f>VLOOKUP(A169,DESCONTOS!$A$3:$E$344,5,0)</f>
        <v>4379.57</v>
      </c>
      <c r="H169" s="17">
        <f t="shared" si="2"/>
        <v>4392.3099999999995</v>
      </c>
      <c r="I169" s="13"/>
    </row>
    <row r="170" spans="1:10" ht="21.75" customHeight="1">
      <c r="A170" s="14" t="s">
        <v>210</v>
      </c>
      <c r="B170" s="1" t="s">
        <v>15</v>
      </c>
      <c r="C170" s="15">
        <v>44743</v>
      </c>
      <c r="D170" s="16"/>
      <c r="E170" s="17">
        <f>VLOOKUP(A170,'13º SALÁRIO'!$A$3:$O$342,12,0)</f>
        <v>4385.9399999999996</v>
      </c>
      <c r="F170" s="17">
        <f>VLOOKUP(A170,FOLHA!$A$3:$O$344,12,0)</f>
        <v>4386.82</v>
      </c>
      <c r="G170" s="17">
        <f>VLOOKUP(A170,DESCONTOS!$A$3:$E$344,5,0)</f>
        <v>4379.57</v>
      </c>
      <c r="H170" s="17">
        <f t="shared" si="2"/>
        <v>4393.1899999999987</v>
      </c>
      <c r="I170" s="13"/>
    </row>
    <row r="171" spans="1:10" ht="21.75" customHeight="1">
      <c r="A171" s="14" t="s">
        <v>211</v>
      </c>
      <c r="B171" s="1" t="s">
        <v>61</v>
      </c>
      <c r="C171" s="15">
        <v>44743</v>
      </c>
      <c r="D171" s="16"/>
      <c r="E171" s="17">
        <f>VLOOKUP(A171,'13º SALÁRIO'!$A$3:$O$342,12,0)</f>
        <v>4224.21</v>
      </c>
      <c r="F171" s="17">
        <f>VLOOKUP(A171,FOLHA!$A$3:$O$344,12,0)</f>
        <v>4232.8900000000003</v>
      </c>
      <c r="G171" s="17">
        <f>VLOOKUP(A171,DESCONTOS!$A$3:$E$344,5,0)</f>
        <v>3000.61</v>
      </c>
      <c r="H171" s="17">
        <f t="shared" si="2"/>
        <v>5456.49</v>
      </c>
      <c r="I171" s="13"/>
    </row>
    <row r="172" spans="1:10" ht="21.75" customHeight="1">
      <c r="A172" s="14" t="s">
        <v>212</v>
      </c>
      <c r="B172" s="1" t="s">
        <v>61</v>
      </c>
      <c r="C172" s="15">
        <v>44743</v>
      </c>
      <c r="D172" s="16"/>
      <c r="E172" s="17">
        <f>VLOOKUP(A172,'13º SALÁRIO'!$A$3:$O$342,12,0)</f>
        <v>4259.57</v>
      </c>
      <c r="F172" s="17">
        <f>VLOOKUP(A172,FOLHA!$A$3:$O$344,12,0)</f>
        <v>4224.21</v>
      </c>
      <c r="G172" s="17">
        <f>VLOOKUP(A172,DESCONTOS!$A$3:$E$344,5,0)</f>
        <v>3028.85</v>
      </c>
      <c r="H172" s="17">
        <f t="shared" si="2"/>
        <v>5454.9299999999985</v>
      </c>
      <c r="I172" s="13"/>
    </row>
    <row r="173" spans="1:10" ht="21.75" customHeight="1">
      <c r="A173" s="14" t="s">
        <v>213</v>
      </c>
      <c r="B173" s="1" t="s">
        <v>21</v>
      </c>
      <c r="C173" s="15">
        <v>45306</v>
      </c>
      <c r="D173" s="16"/>
      <c r="E173" s="17">
        <f>VLOOKUP(A173,'13º SALÁRIO'!$A$3:$O$342,12,0)</f>
        <v>4105.4399999999996</v>
      </c>
      <c r="F173" s="17">
        <f>VLOOKUP(A173,FOLHA!$A$3:$O$344,12,0)</f>
        <v>4550.5</v>
      </c>
      <c r="G173" s="17">
        <f>VLOOKUP(A173,DESCONTOS!$A$3:$E$344,5,0)</f>
        <v>2843.37</v>
      </c>
      <c r="H173" s="17">
        <f t="shared" si="2"/>
        <v>5812.5699999999988</v>
      </c>
      <c r="I173" s="13"/>
    </row>
    <row r="174" spans="1:10" ht="21.75" customHeight="1">
      <c r="A174" s="14" t="s">
        <v>214</v>
      </c>
      <c r="B174" s="1" t="s">
        <v>15</v>
      </c>
      <c r="C174" s="15">
        <v>45614</v>
      </c>
      <c r="D174" s="16"/>
      <c r="E174" s="17">
        <f>VLOOKUP(A174,'13º SALÁRIO'!$A$3:$O$342,12,0)</f>
        <v>1467.07</v>
      </c>
      <c r="F174" s="17">
        <f>VLOOKUP(A174,FOLHA!$A$3:$O$344,12,0)</f>
        <v>4204.58</v>
      </c>
      <c r="G174" s="17">
        <f>VLOOKUP(A174,DESCONTOS!$A$3:$E$344,5,0)</f>
        <v>2982.67</v>
      </c>
      <c r="H174" s="17">
        <f t="shared" si="2"/>
        <v>2688.9799999999996</v>
      </c>
      <c r="I174" s="13"/>
    </row>
    <row r="175" spans="1:10" ht="21.75" customHeight="1">
      <c r="A175" s="14" t="s">
        <v>215</v>
      </c>
      <c r="B175" s="1" t="s">
        <v>15</v>
      </c>
      <c r="C175" s="15">
        <v>44743</v>
      </c>
      <c r="D175" s="16">
        <v>5148.79</v>
      </c>
      <c r="E175" s="17">
        <f>VLOOKUP(A175,'13º SALÁRIO'!$A$3:$O$342,12,0)</f>
        <v>4183.55</v>
      </c>
      <c r="F175" s="17">
        <f>VLOOKUP(A175,FOLHA!$A$3:$O$344,12,0)</f>
        <v>11137.78</v>
      </c>
      <c r="G175" s="17">
        <f>VLOOKUP(A175,DESCONTOS!$A$3:$E$344,5,0)</f>
        <v>13962.880000000001</v>
      </c>
      <c r="H175" s="17">
        <f t="shared" si="2"/>
        <v>1358.4500000000007</v>
      </c>
      <c r="I175" s="13"/>
    </row>
    <row r="176" spans="1:10" ht="21.75" customHeight="1">
      <c r="A176" s="14" t="s">
        <v>216</v>
      </c>
      <c r="B176" s="1" t="s">
        <v>61</v>
      </c>
      <c r="C176" s="15">
        <v>44743</v>
      </c>
      <c r="D176" s="16"/>
      <c r="E176" s="17">
        <f>VLOOKUP(A176,'13º SALÁRIO'!$A$3:$O$342,12,0)</f>
        <v>4506.6099999999997</v>
      </c>
      <c r="F176" s="17">
        <f>VLOOKUP(A176,FOLHA!$A$3:$O$344,12,0)</f>
        <v>4519.59</v>
      </c>
      <c r="G176" s="17">
        <f>VLOOKUP(A176,DESCONTOS!$A$3:$E$344,5,0)</f>
        <v>3154.65</v>
      </c>
      <c r="H176" s="17">
        <f t="shared" si="2"/>
        <v>5871.5500000000011</v>
      </c>
      <c r="I176" s="13"/>
    </row>
    <row r="177" spans="1:9" ht="21.75" customHeight="1">
      <c r="A177" s="14" t="s">
        <v>217</v>
      </c>
      <c r="B177" s="1" t="s">
        <v>15</v>
      </c>
      <c r="C177" s="15">
        <v>44743</v>
      </c>
      <c r="D177" s="16"/>
      <c r="E177" s="17">
        <f>VLOOKUP(A177,'13º SALÁRIO'!$A$3:$O$342,12,0)</f>
        <v>4668.34</v>
      </c>
      <c r="F177" s="17">
        <f>VLOOKUP(A177,FOLHA!$A$3:$O$344,12,0)</f>
        <v>5150.9399999999996</v>
      </c>
      <c r="G177" s="17">
        <f>VLOOKUP(A177,DESCONTOS!$A$3:$E$344,5,0)</f>
        <v>4631.2700000000004</v>
      </c>
      <c r="H177" s="17">
        <f t="shared" si="2"/>
        <v>5188.0099999999984</v>
      </c>
      <c r="I177" s="13"/>
    </row>
    <row r="178" spans="1:9" ht="21.75" customHeight="1">
      <c r="A178" s="14" t="s">
        <v>218</v>
      </c>
      <c r="B178" s="1" t="s">
        <v>219</v>
      </c>
      <c r="C178" s="15">
        <v>44743</v>
      </c>
      <c r="D178" s="16">
        <v>3527.6800000000003</v>
      </c>
      <c r="E178" s="17">
        <f>VLOOKUP(A178,'13º SALÁRIO'!$A$3:$O$342,12,0)</f>
        <v>5291.51</v>
      </c>
      <c r="F178" s="17">
        <f>VLOOKUP(A178,FOLHA!$A$3:$O$344,12,0)</f>
        <v>6173.44</v>
      </c>
      <c r="G178" s="17">
        <f>VLOOKUP(A178,DESCONTOS!$A$3:$E$344,5,0)</f>
        <v>6894.63</v>
      </c>
      <c r="H178" s="17">
        <f t="shared" si="2"/>
        <v>4570.3200000000006</v>
      </c>
      <c r="I178" s="13"/>
    </row>
    <row r="179" spans="1:9" ht="21.75" customHeight="1">
      <c r="A179" s="14" t="s">
        <v>220</v>
      </c>
      <c r="B179" s="1" t="s">
        <v>61</v>
      </c>
      <c r="C179" s="15">
        <v>45635</v>
      </c>
      <c r="D179" s="16"/>
      <c r="E179" s="17">
        <f>VLOOKUP(A179,'13º SALÁRIO'!$A$3:$O$342,12,0)</f>
        <v>402.84</v>
      </c>
      <c r="F179" s="17">
        <f>VLOOKUP(A179,FOLHA!$A$3:$O$344,12,0)</f>
        <v>3113.11</v>
      </c>
      <c r="G179" s="17">
        <f>VLOOKUP(A179,DESCONTOS!$A$3:$E$344,5,0)</f>
        <v>420.09</v>
      </c>
      <c r="H179" s="17">
        <f t="shared" si="2"/>
        <v>3095.86</v>
      </c>
      <c r="I179" s="13"/>
    </row>
    <row r="180" spans="1:9" ht="21.75" customHeight="1">
      <c r="A180" s="14" t="s">
        <v>221</v>
      </c>
      <c r="B180" s="1" t="s">
        <v>15</v>
      </c>
      <c r="C180" s="15">
        <v>44743</v>
      </c>
      <c r="D180" s="16">
        <v>3254.9700000000003</v>
      </c>
      <c r="E180" s="17">
        <f>VLOOKUP(A180,'13º SALÁRIO'!$A$3:$O$342,12,0)</f>
        <v>4385.9399999999996</v>
      </c>
      <c r="F180" s="17">
        <f>VLOOKUP(A180,FOLHA!$A$3:$O$344,12,0)</f>
        <v>5199.68</v>
      </c>
      <c r="G180" s="17">
        <f>VLOOKUP(A180,DESCONTOS!$A$3:$E$344,5,0)</f>
        <v>7381.23</v>
      </c>
      <c r="H180" s="17">
        <f t="shared" si="2"/>
        <v>2204.3899999999994</v>
      </c>
      <c r="I180" s="13"/>
    </row>
    <row r="181" spans="1:9" ht="21.75" customHeight="1">
      <c r="A181" s="14" t="s">
        <v>222</v>
      </c>
      <c r="B181" s="1" t="s">
        <v>15</v>
      </c>
      <c r="C181" s="15">
        <v>44743</v>
      </c>
      <c r="D181" s="16"/>
      <c r="E181" s="17">
        <f>VLOOKUP(A181,'13º SALÁRIO'!$A$3:$O$342,12,0)</f>
        <v>4120.6000000000004</v>
      </c>
      <c r="F181" s="17">
        <f>VLOOKUP(A181,FOLHA!$A$3:$O$344,12,0)</f>
        <v>1626.29</v>
      </c>
      <c r="G181" s="17">
        <f>VLOOKUP(A181,DESCONTOS!$A$3:$E$344,5,0)</f>
        <v>4051.7299999999996</v>
      </c>
      <c r="H181" s="17">
        <f t="shared" si="2"/>
        <v>1695.1600000000008</v>
      </c>
      <c r="I181" s="13"/>
    </row>
    <row r="182" spans="1:9" ht="21.75" customHeight="1">
      <c r="A182" s="14" t="s">
        <v>223</v>
      </c>
      <c r="B182" s="1" t="s">
        <v>15</v>
      </c>
      <c r="C182" s="15">
        <v>45089</v>
      </c>
      <c r="D182" s="16"/>
      <c r="E182" s="17">
        <f>VLOOKUP(A182,'13º SALÁRIO'!$A$3:$O$342,12,0)</f>
        <v>4878.1499999999996</v>
      </c>
      <c r="F182" s="17">
        <f>VLOOKUP(A182,FOLHA!$A$3:$O$344,12,0)</f>
        <v>4669.3</v>
      </c>
      <c r="G182" s="17">
        <f>VLOOKUP(A182,DESCONTOS!$A$3:$E$344,5,0)</f>
        <v>4809.92</v>
      </c>
      <c r="H182" s="17">
        <f t="shared" si="2"/>
        <v>4737.5300000000007</v>
      </c>
      <c r="I182" s="13"/>
    </row>
    <row r="183" spans="1:9" ht="21.75" customHeight="1">
      <c r="A183" s="14" t="s">
        <v>224</v>
      </c>
      <c r="B183" s="1" t="s">
        <v>21</v>
      </c>
      <c r="C183" s="15">
        <v>44928</v>
      </c>
      <c r="D183" s="16">
        <v>3732.64</v>
      </c>
      <c r="E183" s="17">
        <f>VLOOKUP(A183,'13º SALÁRIO'!$A$3:$O$342,12,0)</f>
        <v>3732.63</v>
      </c>
      <c r="F183" s="17">
        <f>VLOOKUP(A183,FOLHA!$A$3:$O$344,12,0)</f>
        <v>7714.11</v>
      </c>
      <c r="G183" s="17">
        <f>VLOOKUP(A183,DESCONTOS!$A$3:$E$344,5,0)</f>
        <v>9593.1</v>
      </c>
      <c r="H183" s="17">
        <f t="shared" si="2"/>
        <v>1853.6399999999994</v>
      </c>
      <c r="I183" s="13"/>
    </row>
    <row r="184" spans="1:9" ht="21.75" customHeight="1">
      <c r="A184" s="14" t="s">
        <v>225</v>
      </c>
      <c r="B184" s="1" t="s">
        <v>226</v>
      </c>
      <c r="C184" s="15">
        <v>45397</v>
      </c>
      <c r="D184" s="16"/>
      <c r="E184" s="17">
        <f>VLOOKUP(A184,'13º SALÁRIO'!$A$3:$O$342,12,0)</f>
        <v>2948.22</v>
      </c>
      <c r="F184" s="17">
        <f>VLOOKUP(A184,FOLHA!$A$3:$O$344,12,0)</f>
        <v>3932.27</v>
      </c>
      <c r="G184" s="17">
        <f>VLOOKUP(A184,DESCONTOS!$A$3:$E$344,5,0)</f>
        <v>2029.27</v>
      </c>
      <c r="H184" s="17">
        <f t="shared" si="2"/>
        <v>4851.2199999999993</v>
      </c>
      <c r="I184" s="13"/>
    </row>
    <row r="185" spans="1:9" ht="21.75" customHeight="1">
      <c r="A185" s="14" t="s">
        <v>227</v>
      </c>
      <c r="B185" s="1" t="s">
        <v>228</v>
      </c>
      <c r="C185" s="15">
        <v>45456</v>
      </c>
      <c r="D185" s="16"/>
      <c r="E185" s="17">
        <f>VLOOKUP(A185,'13º SALÁRIO'!$A$3:$O$342,12,0)</f>
        <v>7891.78</v>
      </c>
      <c r="F185" s="17">
        <f>VLOOKUP(A185,FOLHA!$A$3:$O$344,12,0)</f>
        <v>13528.77</v>
      </c>
      <c r="G185" s="17">
        <f>VLOOKUP(A185,DESCONTOS!$A$3:$E$344,5,0)</f>
        <v>8531.81</v>
      </c>
      <c r="H185" s="17">
        <f t="shared" si="2"/>
        <v>12888.74</v>
      </c>
      <c r="I185" s="13"/>
    </row>
    <row r="186" spans="1:9" ht="21.75" customHeight="1">
      <c r="A186" s="14" t="s">
        <v>229</v>
      </c>
      <c r="B186" s="1" t="s">
        <v>39</v>
      </c>
      <c r="C186" s="15">
        <v>44743</v>
      </c>
      <c r="D186" s="16"/>
      <c r="E186" s="17">
        <f>VLOOKUP(A186,'13º SALÁRIO'!$A$3:$O$342,12,0)</f>
        <v>3408.71</v>
      </c>
      <c r="F186" s="17">
        <f>VLOOKUP(A186,FOLHA!$A$3:$O$344,12,0)</f>
        <v>3915.62</v>
      </c>
      <c r="G186" s="17">
        <f>VLOOKUP(A186,DESCONTOS!$A$3:$E$344,5,0)</f>
        <v>2037.65</v>
      </c>
      <c r="H186" s="17">
        <f t="shared" si="2"/>
        <v>5286.68</v>
      </c>
      <c r="I186" s="13"/>
    </row>
    <row r="187" spans="1:9" ht="21.75" customHeight="1">
      <c r="A187" s="14" t="s">
        <v>230</v>
      </c>
      <c r="B187" s="1" t="s">
        <v>15</v>
      </c>
      <c r="C187" s="15">
        <v>44781</v>
      </c>
      <c r="D187" s="16"/>
      <c r="E187" s="17">
        <f>VLOOKUP(A187,'13º SALÁRIO'!$A$3:$O$342,12,0)</f>
        <v>5263.02</v>
      </c>
      <c r="F187" s="17">
        <f>VLOOKUP(A187,FOLHA!$A$3:$O$344,12,0)</f>
        <v>5391.51</v>
      </c>
      <c r="G187" s="17">
        <f>VLOOKUP(A187,DESCONTOS!$A$3:$E$344,5,0)</f>
        <v>5110.4400000000005</v>
      </c>
      <c r="H187" s="17">
        <f t="shared" si="2"/>
        <v>5544.09</v>
      </c>
      <c r="I187" s="13"/>
    </row>
    <row r="188" spans="1:9" ht="21.75" customHeight="1">
      <c r="A188" s="14" t="s">
        <v>231</v>
      </c>
      <c r="B188" s="1" t="s">
        <v>232</v>
      </c>
      <c r="C188" s="15">
        <v>44743</v>
      </c>
      <c r="D188" s="16"/>
      <c r="E188" s="17">
        <f>VLOOKUP(A188,'13º SALÁRIO'!$A$3:$O$342,12,0)</f>
        <v>4843.22</v>
      </c>
      <c r="F188" s="17">
        <f>VLOOKUP(A188,FOLHA!$A$3:$O$344,12,0)</f>
        <v>5583.27</v>
      </c>
      <c r="G188" s="17">
        <f>VLOOKUP(A188,DESCONTOS!$A$3:$E$344,5,0)</f>
        <v>3397.51</v>
      </c>
      <c r="H188" s="17">
        <f t="shared" si="2"/>
        <v>7028.9800000000014</v>
      </c>
      <c r="I188" s="13"/>
    </row>
    <row r="189" spans="1:9" ht="21.75" customHeight="1">
      <c r="A189" s="14" t="s">
        <v>233</v>
      </c>
      <c r="B189" s="1" t="s">
        <v>100</v>
      </c>
      <c r="C189" s="15">
        <v>44970</v>
      </c>
      <c r="D189" s="16"/>
      <c r="E189" s="17">
        <f>VLOOKUP(A189,'13º SALÁRIO'!$A$3:$O$342,12,0)</f>
        <v>4099.3599999999997</v>
      </c>
      <c r="F189" s="17">
        <f>VLOOKUP(A189,FOLHA!$A$3:$O$344,12,0)</f>
        <v>3896.85</v>
      </c>
      <c r="G189" s="17">
        <f>VLOOKUP(A189,DESCONTOS!$A$3:$E$344,5,0)</f>
        <v>2786.37</v>
      </c>
      <c r="H189" s="17">
        <f t="shared" si="2"/>
        <v>5209.8399999999992</v>
      </c>
      <c r="I189" s="13"/>
    </row>
    <row r="190" spans="1:9" ht="21.75" customHeight="1">
      <c r="A190" s="14" t="s">
        <v>234</v>
      </c>
      <c r="B190" s="1" t="s">
        <v>15</v>
      </c>
      <c r="C190" s="15">
        <v>45434</v>
      </c>
      <c r="D190" s="16"/>
      <c r="E190" s="17">
        <f>VLOOKUP(A190,'13º SALÁRIO'!$A$3:$O$342,12,0)</f>
        <v>3339.35</v>
      </c>
      <c r="F190" s="17">
        <f>VLOOKUP(A190,FOLHA!$A$3:$O$344,12,0)</f>
        <v>4916.79</v>
      </c>
      <c r="G190" s="17">
        <f>VLOOKUP(A190,DESCONTOS!$A$3:$E$344,5,0)</f>
        <v>3935.96</v>
      </c>
      <c r="H190" s="17">
        <f t="shared" si="2"/>
        <v>4320.1799999999994</v>
      </c>
      <c r="I190" s="13"/>
    </row>
    <row r="191" spans="1:9" ht="21.75" customHeight="1">
      <c r="A191" s="14" t="s">
        <v>235</v>
      </c>
      <c r="B191" s="1" t="s">
        <v>236</v>
      </c>
      <c r="C191" s="15">
        <v>45089</v>
      </c>
      <c r="D191" s="16"/>
      <c r="E191" s="17">
        <f>VLOOKUP(A191,'13º SALÁRIO'!$A$3:$O$342,12,0)</f>
        <v>2229.1799999999998</v>
      </c>
      <c r="F191" s="17">
        <f>VLOOKUP(A191,FOLHA!$A$3:$O$344,12,0)</f>
        <v>2229.1799999999998</v>
      </c>
      <c r="G191" s="17">
        <f>VLOOKUP(A191,DESCONTOS!$A$3:$E$344,5,0)</f>
        <v>1234.19</v>
      </c>
      <c r="H191" s="17">
        <f t="shared" si="2"/>
        <v>3224.1699999999996</v>
      </c>
      <c r="I191" s="13"/>
    </row>
    <row r="192" spans="1:9" ht="21.75" customHeight="1">
      <c r="A192" s="14" t="s">
        <v>237</v>
      </c>
      <c r="B192" s="1" t="s">
        <v>15</v>
      </c>
      <c r="C192" s="15">
        <v>44746</v>
      </c>
      <c r="D192" s="16"/>
      <c r="E192" s="17">
        <f>VLOOKUP(A192,'13º SALÁRIO'!$A$3:$O$342,12,0)</f>
        <v>4668.34</v>
      </c>
      <c r="F192" s="17">
        <f>VLOOKUP(A192,FOLHA!$A$3:$O$344,12,0)</f>
        <v>4668.34</v>
      </c>
      <c r="G192" s="17">
        <f>VLOOKUP(A192,DESCONTOS!$A$3:$E$344,5,0)</f>
        <v>4500.9699999999993</v>
      </c>
      <c r="H192" s="17">
        <f t="shared" si="2"/>
        <v>4835.7100000000009</v>
      </c>
      <c r="I192" s="13"/>
    </row>
    <row r="193" spans="1:9" ht="21.75" customHeight="1">
      <c r="A193" s="14" t="s">
        <v>238</v>
      </c>
      <c r="B193" s="1" t="s">
        <v>15</v>
      </c>
      <c r="C193" s="15">
        <v>45334</v>
      </c>
      <c r="D193" s="16"/>
      <c r="E193" s="17">
        <f>VLOOKUP(A193,'13º SALÁRIO'!$A$3:$O$342,12,0)</f>
        <v>4375.6400000000003</v>
      </c>
      <c r="F193" s="17">
        <f>VLOOKUP(A193,FOLHA!$A$3:$O$344,12,0)</f>
        <v>4385.9399999999996</v>
      </c>
      <c r="G193" s="17">
        <f>VLOOKUP(A193,DESCONTOS!$A$3:$E$344,5,0)</f>
        <v>4397.3500000000004</v>
      </c>
      <c r="H193" s="17">
        <f t="shared" si="2"/>
        <v>4364.2299999999996</v>
      </c>
      <c r="I193" s="13"/>
    </row>
    <row r="194" spans="1:9" ht="21.75" customHeight="1">
      <c r="A194" s="14" t="s">
        <v>239</v>
      </c>
      <c r="B194" s="1" t="s">
        <v>240</v>
      </c>
      <c r="C194" s="15">
        <v>44809</v>
      </c>
      <c r="D194" s="16"/>
      <c r="E194" s="17">
        <f>VLOOKUP(A194,'13º SALÁRIO'!$A$3:$O$342,12,0)</f>
        <v>3732.85</v>
      </c>
      <c r="F194" s="17">
        <f>VLOOKUP(A194,FOLHA!$A$3:$O$344,12,0)</f>
        <v>4183.2299999999996</v>
      </c>
      <c r="G194" s="17">
        <f>VLOOKUP(A194,DESCONTOS!$A$3:$E$344,5,0)</f>
        <v>2351.9899999999998</v>
      </c>
      <c r="H194" s="17">
        <f t="shared" si="2"/>
        <v>5564.09</v>
      </c>
      <c r="I194" s="13"/>
    </row>
    <row r="195" spans="1:9" ht="21.75" customHeight="1">
      <c r="A195" s="14" t="s">
        <v>241</v>
      </c>
      <c r="B195" s="1" t="s">
        <v>15</v>
      </c>
      <c r="C195" s="15">
        <v>45236</v>
      </c>
      <c r="D195" s="16"/>
      <c r="E195" s="17">
        <f>VLOOKUP(A195,'13º SALÁRIO'!$A$3:$O$342,12,0)</f>
        <v>4385.9399999999996</v>
      </c>
      <c r="F195" s="17">
        <f>VLOOKUP(A195,FOLHA!$A$3:$O$344,12,0)</f>
        <v>4385.9399999999996</v>
      </c>
      <c r="G195" s="17">
        <f>VLOOKUP(A195,DESCONTOS!$A$3:$E$344,5,0)</f>
        <v>4379.57</v>
      </c>
      <c r="H195" s="17">
        <f t="shared" si="2"/>
        <v>4392.3099999999995</v>
      </c>
      <c r="I195" s="13"/>
    </row>
    <row r="196" spans="1:9" ht="21.75" customHeight="1">
      <c r="A196" s="14" t="s">
        <v>242</v>
      </c>
      <c r="B196" s="1" t="s">
        <v>15</v>
      </c>
      <c r="C196" s="15">
        <v>44743</v>
      </c>
      <c r="D196" s="16"/>
      <c r="E196" s="17">
        <f>VLOOKUP(A196,'13º SALÁRIO'!$A$3:$O$342,12,0)</f>
        <v>4668.34</v>
      </c>
      <c r="F196" s="17">
        <f>VLOOKUP(A196,FOLHA!$A$3:$O$344,12,0)</f>
        <v>4668.34</v>
      </c>
      <c r="G196" s="17">
        <f>VLOOKUP(A196,DESCONTOS!$A$3:$E$344,5,0)</f>
        <v>4500.9699999999993</v>
      </c>
      <c r="H196" s="17">
        <f t="shared" si="2"/>
        <v>4835.7100000000009</v>
      </c>
      <c r="I196" s="13"/>
    </row>
    <row r="197" spans="1:9" ht="21.75" customHeight="1">
      <c r="A197" s="14" t="s">
        <v>243</v>
      </c>
      <c r="B197" s="1" t="s">
        <v>244</v>
      </c>
      <c r="C197" s="15">
        <v>45390</v>
      </c>
      <c r="D197" s="16"/>
      <c r="E197" s="17">
        <f>VLOOKUP(A197,'13º SALÁRIO'!$A$3:$O$342,12,0)</f>
        <v>1390.55</v>
      </c>
      <c r="F197" s="17">
        <f>VLOOKUP(A197,FOLHA!$A$3:$O$344,12,0)</f>
        <v>1854.06</v>
      </c>
      <c r="G197" s="17">
        <f>VLOOKUP(A197,DESCONTOS!$A$3:$E$344,5,0)</f>
        <v>779.47</v>
      </c>
      <c r="H197" s="17">
        <f t="shared" si="2"/>
        <v>2465.1399999999994</v>
      </c>
      <c r="I197" s="13"/>
    </row>
    <row r="198" spans="1:9" ht="21.75" customHeight="1">
      <c r="A198" s="14" t="s">
        <v>245</v>
      </c>
      <c r="B198" s="1" t="s">
        <v>71</v>
      </c>
      <c r="C198" s="15">
        <v>45512</v>
      </c>
      <c r="D198" s="16"/>
      <c r="E198" s="17">
        <f>VLOOKUP(A198,'13º SALÁRIO'!$A$3:$O$342,12,0)</f>
        <v>960.24</v>
      </c>
      <c r="F198" s="17">
        <f>VLOOKUP(A198,FOLHA!$A$3:$O$344,12,0)</f>
        <v>2429.1799999999998</v>
      </c>
      <c r="G198" s="17">
        <f>VLOOKUP(A198,DESCONTOS!$A$3:$E$344,5,0)</f>
        <v>623.73</v>
      </c>
      <c r="H198" s="17">
        <f t="shared" si="2"/>
        <v>2765.69</v>
      </c>
      <c r="I198" s="13"/>
    </row>
    <row r="199" spans="1:9" ht="21.75" customHeight="1">
      <c r="A199" s="14" t="s">
        <v>246</v>
      </c>
      <c r="B199" s="1" t="s">
        <v>61</v>
      </c>
      <c r="C199" s="15">
        <v>45306</v>
      </c>
      <c r="D199" s="16"/>
      <c r="E199" s="17">
        <f>VLOOKUP(A199,'13º SALÁRIO'!$A$3:$O$342,12,0)</f>
        <v>4408.22</v>
      </c>
      <c r="F199" s="17">
        <f>VLOOKUP(A199,FOLHA!$A$3:$O$344,12,0)</f>
        <v>4391.83</v>
      </c>
      <c r="G199" s="17">
        <f>VLOOKUP(A199,DESCONTOS!$A$3:$E$344,5,0)</f>
        <v>3106.88</v>
      </c>
      <c r="H199" s="17">
        <f t="shared" ref="H199:H262" si="3">SUM(E199+F199-G199)</f>
        <v>5693.1699999999992</v>
      </c>
    </row>
    <row r="200" spans="1:9" ht="21.75" customHeight="1">
      <c r="A200" s="14" t="s">
        <v>247</v>
      </c>
      <c r="B200" s="1" t="s">
        <v>15</v>
      </c>
      <c r="C200" s="15">
        <v>45586</v>
      </c>
      <c r="D200" s="16"/>
      <c r="E200" s="17">
        <f>VLOOKUP(A200,'13º SALÁRIO'!$A$3:$O$342,12,0)</f>
        <v>1732.44</v>
      </c>
      <c r="F200" s="17">
        <f>VLOOKUP(A200,FOLHA!$A$3:$O$344,12,0)</f>
        <v>4885.0200000000004</v>
      </c>
      <c r="G200" s="17">
        <f>VLOOKUP(A200,DESCONTOS!$A$3:$E$344,5,0)</f>
        <v>3097.1</v>
      </c>
      <c r="H200" s="17">
        <f t="shared" si="3"/>
        <v>3520.360000000001</v>
      </c>
      <c r="I200" s="13"/>
    </row>
    <row r="201" spans="1:9" ht="21.75" customHeight="1">
      <c r="A201" s="14" t="s">
        <v>248</v>
      </c>
      <c r="B201" s="1" t="s">
        <v>61</v>
      </c>
      <c r="C201" s="15">
        <v>45434</v>
      </c>
      <c r="D201" s="16"/>
      <c r="E201" s="17">
        <f>VLOOKUP(A201,'13º SALÁRIO'!$A$3:$O$342,12,0)</f>
        <v>2487.2199999999998</v>
      </c>
      <c r="F201" s="17">
        <f>VLOOKUP(A201,FOLHA!$A$3:$O$344,12,0)</f>
        <v>4225.96</v>
      </c>
      <c r="G201" s="17">
        <f>VLOOKUP(A201,DESCONTOS!$A$3:$E$344,5,0)</f>
        <v>1868.11</v>
      </c>
      <c r="H201" s="17">
        <f t="shared" si="3"/>
        <v>4845.0700000000006</v>
      </c>
      <c r="I201" s="13"/>
    </row>
    <row r="202" spans="1:9" ht="21.75" customHeight="1">
      <c r="A202" s="14" t="s">
        <v>249</v>
      </c>
      <c r="B202" s="1" t="s">
        <v>15</v>
      </c>
      <c r="C202" s="15">
        <v>44743</v>
      </c>
      <c r="D202" s="16"/>
      <c r="E202" s="17">
        <f>VLOOKUP(A202,'13º SALÁRIO'!$A$3:$O$342,12,0)</f>
        <v>4930.16</v>
      </c>
      <c r="F202" s="17">
        <f>VLOOKUP(A202,FOLHA!$A$3:$O$344,12,0)</f>
        <v>5083.37</v>
      </c>
      <c r="G202" s="17">
        <f>VLOOKUP(A202,DESCONTOS!$A$3:$E$344,5,0)</f>
        <v>4886.04</v>
      </c>
      <c r="H202" s="17">
        <f t="shared" si="3"/>
        <v>5127.4899999999989</v>
      </c>
      <c r="I202" s="13"/>
    </row>
    <row r="203" spans="1:9" ht="21.75" customHeight="1">
      <c r="A203" s="14" t="s">
        <v>250</v>
      </c>
      <c r="B203" s="1" t="s">
        <v>21</v>
      </c>
      <c r="C203" s="15">
        <v>45278</v>
      </c>
      <c r="D203" s="16"/>
      <c r="E203" s="17">
        <f>VLOOKUP(A203,'13º SALÁRIO'!$A$3:$O$342,12,0)</f>
        <v>4148.62</v>
      </c>
      <c r="F203" s="17">
        <f>VLOOKUP(A203,FOLHA!$A$3:$O$344,12,0)</f>
        <v>4328.29</v>
      </c>
      <c r="G203" s="17">
        <f>VLOOKUP(A203,DESCONTOS!$A$3:$E$344,5,0)</f>
        <v>2792.17</v>
      </c>
      <c r="H203" s="17">
        <f t="shared" si="3"/>
        <v>5684.74</v>
      </c>
      <c r="I203" s="13"/>
    </row>
    <row r="204" spans="1:9" ht="21.75" customHeight="1">
      <c r="A204" s="14" t="s">
        <v>251</v>
      </c>
      <c r="B204" s="1" t="s">
        <v>15</v>
      </c>
      <c r="C204" s="15">
        <v>44743</v>
      </c>
      <c r="D204" s="16"/>
      <c r="E204" s="17">
        <f>VLOOKUP(A204,'13º SALÁRIO'!$A$3:$O$342,12,0)</f>
        <v>5296.41</v>
      </c>
      <c r="F204" s="17">
        <f>VLOOKUP(A204,FOLHA!$A$3:$O$344,12,0)</f>
        <v>5420.73</v>
      </c>
      <c r="G204" s="17">
        <f>VLOOKUP(A204,DESCONTOS!$A$3:$E$344,5,0)</f>
        <v>5138.82</v>
      </c>
      <c r="H204" s="17">
        <f t="shared" si="3"/>
        <v>5578.32</v>
      </c>
      <c r="I204" s="13"/>
    </row>
    <row r="205" spans="1:9" ht="21.75" customHeight="1">
      <c r="A205" s="14" t="s">
        <v>252</v>
      </c>
      <c r="B205" s="1" t="s">
        <v>15</v>
      </c>
      <c r="C205" s="15">
        <v>44900</v>
      </c>
      <c r="D205" s="16"/>
      <c r="E205" s="17">
        <f>VLOOKUP(A205,'13º SALÁRIO'!$A$3:$O$342,12,0)</f>
        <v>4668.34</v>
      </c>
      <c r="F205" s="17">
        <f>VLOOKUP(A205,FOLHA!$A$3:$O$344,12,0)</f>
        <v>4668.34</v>
      </c>
      <c r="G205" s="17">
        <f>VLOOKUP(A205,DESCONTOS!$A$3:$E$344,5,0)</f>
        <v>4470.33</v>
      </c>
      <c r="H205" s="17">
        <f t="shared" si="3"/>
        <v>4866.3500000000004</v>
      </c>
      <c r="I205" s="13"/>
    </row>
    <row r="206" spans="1:9" ht="21.75" customHeight="1">
      <c r="A206" s="14" t="s">
        <v>253</v>
      </c>
      <c r="B206" s="1" t="s">
        <v>61</v>
      </c>
      <c r="C206" s="15">
        <v>44743</v>
      </c>
      <c r="D206" s="16"/>
      <c r="E206" s="17">
        <f>VLOOKUP(A206,'13º SALÁRIO'!$A$3:$O$342,12,0)</f>
        <v>4224.21</v>
      </c>
      <c r="F206" s="17">
        <f>VLOOKUP(A206,FOLHA!$A$3:$O$344,12,0)</f>
        <v>4227.68</v>
      </c>
      <c r="G206" s="17">
        <f>VLOOKUP(A206,DESCONTOS!$A$3:$E$344,5,0)</f>
        <v>3000.61</v>
      </c>
      <c r="H206" s="17">
        <f t="shared" si="3"/>
        <v>5451.2799999999988</v>
      </c>
      <c r="I206" s="13"/>
    </row>
    <row r="207" spans="1:9" ht="21.75" customHeight="1">
      <c r="A207" s="14" t="s">
        <v>254</v>
      </c>
      <c r="B207" s="1" t="s">
        <v>255</v>
      </c>
      <c r="C207" s="15">
        <v>45637</v>
      </c>
      <c r="D207" s="16"/>
      <c r="E207" s="17">
        <f>VLOOKUP(A207,'13º SALÁRIO'!$A$3:$O$342,12,0)</f>
        <v>154.51</v>
      </c>
      <c r="F207" s="17">
        <f>VLOOKUP(A207,FOLHA!$A$3:$O$344,12,0)</f>
        <v>1236.3</v>
      </c>
      <c r="G207" s="17">
        <f>VLOOKUP(A207,DESCONTOS!$A$3:$E$344,5,0)</f>
        <v>104.28</v>
      </c>
      <c r="H207" s="17">
        <f t="shared" si="3"/>
        <v>1286.53</v>
      </c>
      <c r="I207" s="13"/>
    </row>
    <row r="208" spans="1:9" ht="21.75" customHeight="1">
      <c r="A208" s="14" t="s">
        <v>256</v>
      </c>
      <c r="B208" s="1" t="s">
        <v>61</v>
      </c>
      <c r="C208" s="15">
        <v>45434</v>
      </c>
      <c r="D208" s="16"/>
      <c r="E208" s="17">
        <f>VLOOKUP(A208,'13º SALÁRIO'!$A$3:$O$342,12,0)</f>
        <v>2813.71</v>
      </c>
      <c r="F208" s="17">
        <f>VLOOKUP(A208,FOLHA!$A$3:$O$344,12,0)</f>
        <v>4224.21</v>
      </c>
      <c r="G208" s="17">
        <f>VLOOKUP(A208,DESCONTOS!$A$3:$E$344,5,0)</f>
        <v>2113.16</v>
      </c>
      <c r="H208" s="17">
        <f t="shared" si="3"/>
        <v>4924.76</v>
      </c>
      <c r="I208" s="13"/>
    </row>
    <row r="209" spans="1:9" ht="21.75" customHeight="1">
      <c r="A209" s="14" t="s">
        <v>257</v>
      </c>
      <c r="B209" s="1" t="s">
        <v>15</v>
      </c>
      <c r="C209" s="15">
        <v>44743</v>
      </c>
      <c r="D209" s="16"/>
      <c r="E209" s="17">
        <f>VLOOKUP(A209,'13º SALÁRIO'!$A$3:$O$342,12,0)</f>
        <v>4947.3999999999996</v>
      </c>
      <c r="F209" s="17">
        <f>VLOOKUP(A209,FOLHA!$A$3:$O$344,12,0)</f>
        <v>5024.63</v>
      </c>
      <c r="G209" s="17">
        <f>VLOOKUP(A209,DESCONTOS!$A$3:$E$344,5,0)</f>
        <v>4937.78</v>
      </c>
      <c r="H209" s="17">
        <f t="shared" si="3"/>
        <v>5034.2499999999991</v>
      </c>
      <c r="I209" s="13"/>
    </row>
    <row r="210" spans="1:9" ht="21.75" customHeight="1">
      <c r="A210" s="14" t="s">
        <v>258</v>
      </c>
      <c r="B210" s="1" t="s">
        <v>15</v>
      </c>
      <c r="C210" s="15">
        <v>44743</v>
      </c>
      <c r="D210" s="16"/>
      <c r="E210" s="17">
        <f>VLOOKUP(A210,'13º SALÁRIO'!$A$3:$O$342,12,0)</f>
        <v>4891.29</v>
      </c>
      <c r="F210" s="17">
        <f>VLOOKUP(A210,FOLHA!$A$3:$O$344,12,0)</f>
        <v>5092.59</v>
      </c>
      <c r="G210" s="17">
        <f>VLOOKUP(A210,DESCONTOS!$A$3:$E$344,5,0)</f>
        <v>4919.38</v>
      </c>
      <c r="H210" s="17">
        <f t="shared" si="3"/>
        <v>5064.5000000000009</v>
      </c>
      <c r="I210" s="13"/>
    </row>
    <row r="211" spans="1:9" ht="21.75" customHeight="1">
      <c r="A211" s="14" t="s">
        <v>259</v>
      </c>
      <c r="B211" s="1" t="s">
        <v>37</v>
      </c>
      <c r="C211" s="15">
        <v>44743</v>
      </c>
      <c r="D211" s="16"/>
      <c r="E211" s="17">
        <f>VLOOKUP(A211,'13º SALÁRIO'!$A$3:$O$342,12,0)</f>
        <v>6026.43</v>
      </c>
      <c r="F211" s="17">
        <f>VLOOKUP(A211,FOLHA!$A$3:$O$344,12,0)</f>
        <v>6024.74</v>
      </c>
      <c r="G211" s="17">
        <f>VLOOKUP(A211,DESCONTOS!$A$3:$E$344,5,0)</f>
        <v>4758.28</v>
      </c>
      <c r="H211" s="17">
        <f t="shared" si="3"/>
        <v>7292.89</v>
      </c>
      <c r="I211" s="13"/>
    </row>
    <row r="212" spans="1:9" ht="21.75" customHeight="1">
      <c r="A212" s="14" t="s">
        <v>260</v>
      </c>
      <c r="B212" s="1" t="s">
        <v>61</v>
      </c>
      <c r="C212" s="15">
        <v>44743</v>
      </c>
      <c r="D212" s="16"/>
      <c r="E212" s="17">
        <f>VLOOKUP(A212,'13º SALÁRIO'!$A$3:$O$342,12,0)</f>
        <v>4224.21</v>
      </c>
      <c r="F212" s="17">
        <f>VLOOKUP(A212,FOLHA!$A$3:$O$344,12,0)</f>
        <v>4226.53</v>
      </c>
      <c r="G212" s="17">
        <f>VLOOKUP(A212,DESCONTOS!$A$3:$E$344,5,0)</f>
        <v>2992.45</v>
      </c>
      <c r="H212" s="17">
        <f t="shared" si="3"/>
        <v>5458.29</v>
      </c>
      <c r="I212" s="13"/>
    </row>
    <row r="213" spans="1:9" ht="21.75" customHeight="1">
      <c r="A213" s="14" t="s">
        <v>261</v>
      </c>
      <c r="B213" s="1" t="s">
        <v>15</v>
      </c>
      <c r="C213" s="15">
        <v>45537</v>
      </c>
      <c r="D213" s="16"/>
      <c r="E213" s="17">
        <f>VLOOKUP(A213,'13º SALÁRIO'!$A$3:$O$342,12,0)</f>
        <v>2263.13</v>
      </c>
      <c r="F213" s="17">
        <f>VLOOKUP(A213,FOLHA!$A$3:$O$344,12,0)</f>
        <v>4385.9399999999996</v>
      </c>
      <c r="G213" s="17">
        <f>VLOOKUP(A213,DESCONTOS!$A$3:$E$344,5,0)</f>
        <v>3244.41</v>
      </c>
      <c r="H213" s="17">
        <f t="shared" si="3"/>
        <v>3404.66</v>
      </c>
      <c r="I213" s="13"/>
    </row>
    <row r="214" spans="1:9" ht="21.75" customHeight="1">
      <c r="A214" s="14" t="s">
        <v>262</v>
      </c>
      <c r="B214" s="1" t="s">
        <v>61</v>
      </c>
      <c r="C214" s="15">
        <v>44743</v>
      </c>
      <c r="D214" s="16">
        <v>6688.17</v>
      </c>
      <c r="E214" s="17">
        <f>VLOOKUP(A214,'13º SALÁRIO'!$A$3:$O$342,12,0)</f>
        <v>4968.3100000000004</v>
      </c>
      <c r="F214" s="17">
        <f>VLOOKUP(A214,FOLHA!$A$3:$O$344,12,0)</f>
        <v>6845.21</v>
      </c>
      <c r="G214" s="17">
        <f>VLOOKUP(A214,DESCONTOS!$A$3:$E$344,5,0)</f>
        <v>9738.77</v>
      </c>
      <c r="H214" s="17">
        <f t="shared" si="3"/>
        <v>2074.75</v>
      </c>
      <c r="I214" s="13"/>
    </row>
    <row r="215" spans="1:9" ht="21.75" customHeight="1">
      <c r="A215" s="14" t="s">
        <v>263</v>
      </c>
      <c r="B215" s="1" t="s">
        <v>15</v>
      </c>
      <c r="C215" s="15">
        <v>45054</v>
      </c>
      <c r="D215" s="16"/>
      <c r="E215" s="17">
        <f>VLOOKUP(A215,'13º SALÁRIO'!$A$3:$O$342,12,0)</f>
        <v>5291.41</v>
      </c>
      <c r="F215" s="17">
        <f>VLOOKUP(A215,FOLHA!$A$3:$O$344,12,0)</f>
        <v>5344.81</v>
      </c>
      <c r="G215" s="17">
        <f>VLOOKUP(A215,DESCONTOS!$A$3:$E$344,5,0)</f>
        <v>5125.6499999999996</v>
      </c>
      <c r="H215" s="17">
        <f t="shared" si="3"/>
        <v>5510.5700000000015</v>
      </c>
      <c r="I215" s="13"/>
    </row>
    <row r="216" spans="1:9" ht="21.75" customHeight="1">
      <c r="A216" s="14" t="s">
        <v>264</v>
      </c>
      <c r="B216" s="1" t="s">
        <v>15</v>
      </c>
      <c r="C216" s="15">
        <v>45048</v>
      </c>
      <c r="D216" s="16">
        <v>1857.46</v>
      </c>
      <c r="E216" s="17">
        <f>VLOOKUP(A216,'13º SALÁRIO'!$A$3:$O$342,12,0)</f>
        <v>4385.9399999999996</v>
      </c>
      <c r="F216" s="17">
        <f>VLOOKUP(A216,FOLHA!$A$3:$O$344,12,0)</f>
        <v>9393.9699999999993</v>
      </c>
      <c r="G216" s="17">
        <f>VLOOKUP(A216,DESCONTOS!$A$3:$E$344,5,0)</f>
        <v>12256.72</v>
      </c>
      <c r="H216" s="17">
        <f t="shared" si="3"/>
        <v>1523.1900000000005</v>
      </c>
      <c r="I216" s="13"/>
    </row>
    <row r="217" spans="1:9" ht="21.75" customHeight="1">
      <c r="A217" s="14" t="s">
        <v>265</v>
      </c>
      <c r="B217" s="1" t="s">
        <v>15</v>
      </c>
      <c r="C217" s="15">
        <v>45642</v>
      </c>
      <c r="D217" s="16"/>
      <c r="E217" s="17">
        <f>VLOOKUP(A217,'13º SALÁRIO'!$A$3:$O$342,12,0)</f>
        <v>265.33999999999997</v>
      </c>
      <c r="F217" s="17">
        <f>VLOOKUP(A217,FOLHA!$A$3:$O$344,12,0)</f>
        <v>2793.84</v>
      </c>
      <c r="G217" s="17">
        <f>VLOOKUP(A217,DESCONTOS!$A$3:$E$344,5,0)</f>
        <v>1343.73</v>
      </c>
      <c r="H217" s="17">
        <f t="shared" si="3"/>
        <v>1715.4500000000003</v>
      </c>
      <c r="I217" s="13"/>
    </row>
    <row r="218" spans="1:9" ht="21.75" customHeight="1">
      <c r="A218" s="14" t="s">
        <v>266</v>
      </c>
      <c r="B218" s="1" t="s">
        <v>267</v>
      </c>
      <c r="C218" s="15">
        <v>44743</v>
      </c>
      <c r="D218" s="16"/>
      <c r="E218" s="17">
        <f>VLOOKUP(A218,'13º SALÁRIO'!$A$3:$O$342,12,0)</f>
        <v>4588.8100000000004</v>
      </c>
      <c r="F218" s="17">
        <f>VLOOKUP(A218,FOLHA!$A$3:$O$344,12,0)</f>
        <v>5289.6</v>
      </c>
      <c r="G218" s="17">
        <f>VLOOKUP(A218,DESCONTOS!$A$3:$E$344,5,0)</f>
        <v>3243.21</v>
      </c>
      <c r="H218" s="17">
        <f t="shared" si="3"/>
        <v>6635.2</v>
      </c>
      <c r="I218" s="13"/>
    </row>
    <row r="219" spans="1:9" ht="21.75" customHeight="1">
      <c r="A219" s="14" t="s">
        <v>268</v>
      </c>
      <c r="B219" s="1" t="s">
        <v>15</v>
      </c>
      <c r="C219" s="15">
        <v>44743</v>
      </c>
      <c r="D219" s="16"/>
      <c r="E219" s="17">
        <f>VLOOKUP(A219,'13º SALÁRIO'!$A$3:$O$342,12,0)</f>
        <v>4668.34</v>
      </c>
      <c r="F219" s="17">
        <f>VLOOKUP(A219,FOLHA!$A$3:$O$344,12,0)</f>
        <v>4668.34</v>
      </c>
      <c r="G219" s="17">
        <f>VLOOKUP(A219,DESCONTOS!$A$3:$E$344,5,0)</f>
        <v>4500.9699999999993</v>
      </c>
      <c r="H219" s="17">
        <f t="shared" si="3"/>
        <v>4835.7100000000009</v>
      </c>
      <c r="I219" s="13"/>
    </row>
    <row r="220" spans="1:9" ht="21.75" customHeight="1">
      <c r="A220" s="14" t="s">
        <v>269</v>
      </c>
      <c r="B220" s="1" t="s">
        <v>15</v>
      </c>
      <c r="C220" s="15">
        <v>44991</v>
      </c>
      <c r="D220" s="16">
        <v>446.63</v>
      </c>
      <c r="E220" s="17">
        <f>VLOOKUP(A220,'13º SALÁRIO'!$A$3:$O$342,12,0)</f>
        <v>4385.9399999999996</v>
      </c>
      <c r="F220" s="17">
        <f>VLOOKUP(A220,FOLHA!$A$3:$O$344,12,0)</f>
        <v>4514.16</v>
      </c>
      <c r="G220" s="17">
        <f>VLOOKUP(A220,DESCONTOS!$A$3:$E$344,5,0)</f>
        <v>4770.16</v>
      </c>
      <c r="H220" s="17">
        <f t="shared" si="3"/>
        <v>4129.9399999999987</v>
      </c>
      <c r="I220" s="13"/>
    </row>
    <row r="221" spans="1:9" ht="21.75" customHeight="1">
      <c r="A221" s="14" t="s">
        <v>270</v>
      </c>
      <c r="B221" s="1" t="s">
        <v>21</v>
      </c>
      <c r="C221" s="15">
        <v>44743</v>
      </c>
      <c r="D221" s="16"/>
      <c r="E221" s="17">
        <f>VLOOKUP(A221,'13º SALÁRIO'!$A$3:$O$342,12,0)</f>
        <v>3766.66</v>
      </c>
      <c r="F221" s="17">
        <f>VLOOKUP(A221,FOLHA!$A$3:$O$344,12,0)</f>
        <v>3846.65</v>
      </c>
      <c r="G221" s="17">
        <f>VLOOKUP(A221,DESCONTOS!$A$3:$E$344,5,0)</f>
        <v>2368.7999999999997</v>
      </c>
      <c r="H221" s="17">
        <f t="shared" si="3"/>
        <v>5244.51</v>
      </c>
      <c r="I221" s="13"/>
    </row>
    <row r="222" spans="1:9" ht="21.75" customHeight="1">
      <c r="A222" s="14" t="s">
        <v>271</v>
      </c>
      <c r="B222" s="1" t="s">
        <v>44</v>
      </c>
      <c r="C222" s="15">
        <v>45488</v>
      </c>
      <c r="D222" s="16"/>
      <c r="E222" s="17">
        <f>VLOOKUP(A222,'13º SALÁRIO'!$A$3:$O$342,12,0)</f>
        <v>929.23</v>
      </c>
      <c r="F222" s="17">
        <f>VLOOKUP(A222,FOLHA!$A$3:$O$344,12,0)</f>
        <v>1854.06</v>
      </c>
      <c r="G222" s="17">
        <f>VLOOKUP(A222,DESCONTOS!$A$3:$E$344,5,0)</f>
        <v>568.37</v>
      </c>
      <c r="H222" s="17">
        <f t="shared" si="3"/>
        <v>2214.92</v>
      </c>
      <c r="I222" s="13"/>
    </row>
    <row r="223" spans="1:9" ht="21.75" customHeight="1">
      <c r="A223" s="14" t="s">
        <v>272</v>
      </c>
      <c r="B223" s="1" t="s">
        <v>273</v>
      </c>
      <c r="C223" s="15">
        <v>44743</v>
      </c>
      <c r="D223" s="16">
        <v>266.43</v>
      </c>
      <c r="E223" s="17">
        <f>VLOOKUP(A223,'13º SALÁRIO'!$A$3:$O$342,12,0)</f>
        <v>2173.59</v>
      </c>
      <c r="F223" s="17">
        <f>VLOOKUP(A223,FOLHA!$A$3:$O$344,12,0)</f>
        <v>2528.81</v>
      </c>
      <c r="G223" s="17">
        <f>VLOOKUP(A223,DESCONTOS!$A$3:$E$344,5,0)</f>
        <v>1402.15</v>
      </c>
      <c r="H223" s="17">
        <f t="shared" si="3"/>
        <v>3300.2499999999995</v>
      </c>
      <c r="I223" s="13"/>
    </row>
    <row r="224" spans="1:9" ht="21.75" customHeight="1">
      <c r="A224" s="14" t="s">
        <v>274</v>
      </c>
      <c r="B224" s="1" t="s">
        <v>15</v>
      </c>
      <c r="C224" s="15">
        <v>45600</v>
      </c>
      <c r="D224" s="16"/>
      <c r="E224" s="17">
        <f>VLOOKUP(A224,'13º SALÁRIO'!$A$3:$O$342,12,0)</f>
        <v>1732.44</v>
      </c>
      <c r="F224" s="17">
        <f>VLOOKUP(A224,FOLHA!$A$3:$O$344,12,0)</f>
        <v>4389.92</v>
      </c>
      <c r="G224" s="17">
        <f>VLOOKUP(A224,DESCONTOS!$A$3:$E$344,5,0)</f>
        <v>2977.9</v>
      </c>
      <c r="H224" s="17">
        <f t="shared" si="3"/>
        <v>3144.4600000000005</v>
      </c>
      <c r="I224" s="13"/>
    </row>
    <row r="225" spans="1:9" ht="21.75" customHeight="1">
      <c r="A225" s="14" t="s">
        <v>275</v>
      </c>
      <c r="B225" s="1" t="s">
        <v>15</v>
      </c>
      <c r="C225" s="15">
        <v>44743</v>
      </c>
      <c r="D225" s="16">
        <v>505.23</v>
      </c>
      <c r="E225" s="17">
        <f>VLOOKUP(A225,'13º SALÁRIO'!$A$3:$O$342,12,0)</f>
        <v>4840.8599999999997</v>
      </c>
      <c r="F225" s="17">
        <f>VLOOKUP(A225,FOLHA!$A$3:$O$344,12,0)</f>
        <v>1721.68</v>
      </c>
      <c r="G225" s="17">
        <f>VLOOKUP(A225,DESCONTOS!$A$3:$E$344,5,0)</f>
        <v>4917.33</v>
      </c>
      <c r="H225" s="17">
        <f t="shared" si="3"/>
        <v>1645.21</v>
      </c>
      <c r="I225" s="13"/>
    </row>
    <row r="226" spans="1:9" ht="21.75" customHeight="1">
      <c r="A226" s="14" t="s">
        <v>276</v>
      </c>
      <c r="B226" s="1" t="s">
        <v>277</v>
      </c>
      <c r="C226" s="15">
        <v>44743</v>
      </c>
      <c r="D226" s="16">
        <v>1304.28</v>
      </c>
      <c r="E226" s="17">
        <f>VLOOKUP(A226,'13º SALÁRIO'!$A$3:$O$342,12,0)</f>
        <v>2606.85</v>
      </c>
      <c r="F226" s="17">
        <f>VLOOKUP(A226,FOLHA!$A$3:$O$344,12,0)</f>
        <v>5613.57</v>
      </c>
      <c r="G226" s="17">
        <f>VLOOKUP(A226,DESCONTOS!$A$3:$E$344,5,0)</f>
        <v>6632.1299999999992</v>
      </c>
      <c r="H226" s="17">
        <f t="shared" si="3"/>
        <v>1588.2900000000009</v>
      </c>
      <c r="I226" s="13"/>
    </row>
    <row r="227" spans="1:9" ht="21.75" customHeight="1">
      <c r="A227" s="14" t="s">
        <v>278</v>
      </c>
      <c r="B227" s="1" t="s">
        <v>279</v>
      </c>
      <c r="C227" s="15">
        <v>45509</v>
      </c>
      <c r="D227" s="16"/>
      <c r="E227" s="17">
        <f>VLOOKUP(A227,'13º SALÁRIO'!$A$3:$O$342,12,0)</f>
        <v>887.24</v>
      </c>
      <c r="F227" s="17">
        <f>VLOOKUP(A227,FOLHA!$A$3:$O$344,12,0)</f>
        <v>2131.0500000000002</v>
      </c>
      <c r="G227" s="17">
        <f>VLOOKUP(A227,DESCONTOS!$A$3:$E$344,5,0)</f>
        <v>582.94000000000005</v>
      </c>
      <c r="H227" s="17">
        <f t="shared" si="3"/>
        <v>2435.35</v>
      </c>
      <c r="I227" s="13"/>
    </row>
    <row r="228" spans="1:9" ht="21.75" customHeight="1">
      <c r="A228" s="14" t="s">
        <v>280</v>
      </c>
      <c r="B228" s="1" t="s">
        <v>15</v>
      </c>
      <c r="C228" s="15">
        <v>45369</v>
      </c>
      <c r="D228" s="16"/>
      <c r="E228" s="17">
        <f>VLOOKUP(A228,'13º SALÁRIO'!$A$3:$O$342,12,0)</f>
        <v>3801.69</v>
      </c>
      <c r="F228" s="17">
        <f>VLOOKUP(A228,FOLHA!$A$3:$O$344,12,0)</f>
        <v>4668.34</v>
      </c>
      <c r="G228" s="17">
        <f>VLOOKUP(A228,DESCONTOS!$A$3:$E$344,5,0)</f>
        <v>4005.08</v>
      </c>
      <c r="H228" s="17">
        <f t="shared" si="3"/>
        <v>4464.9500000000007</v>
      </c>
      <c r="I228" s="13"/>
    </row>
    <row r="229" spans="1:9" ht="21.75" customHeight="1">
      <c r="A229" s="14" t="s">
        <v>281</v>
      </c>
      <c r="B229" s="1" t="s">
        <v>61</v>
      </c>
      <c r="C229" s="15">
        <v>44743</v>
      </c>
      <c r="D229" s="16"/>
      <c r="E229" s="17">
        <f>VLOOKUP(A229,'13º SALÁRIO'!$A$3:$O$342,12,0)</f>
        <v>3892.47</v>
      </c>
      <c r="F229" s="17">
        <f>VLOOKUP(A229,FOLHA!$A$3:$O$344,12,0)</f>
        <v>0</v>
      </c>
      <c r="G229" s="17">
        <f>VLOOKUP(A229,DESCONTOS!$A$3:$E$344,5,0)</f>
        <v>2289.6</v>
      </c>
      <c r="H229" s="17">
        <f t="shared" si="3"/>
        <v>1602.87</v>
      </c>
      <c r="I229" s="13"/>
    </row>
    <row r="230" spans="1:9" ht="21.75" customHeight="1">
      <c r="A230" s="14" t="s">
        <v>282</v>
      </c>
      <c r="B230" s="1" t="s">
        <v>15</v>
      </c>
      <c r="C230" s="15">
        <v>44963</v>
      </c>
      <c r="D230" s="16"/>
      <c r="E230" s="17">
        <f>VLOOKUP(A230,'13º SALÁRIO'!$A$3:$O$342,12,0)</f>
        <v>4539.87</v>
      </c>
      <c r="F230" s="17">
        <f>VLOOKUP(A230,FOLHA!$A$3:$O$344,12,0)</f>
        <v>5082.78</v>
      </c>
      <c r="G230" s="17">
        <f>VLOOKUP(A230,DESCONTOS!$A$3:$E$344,5,0)</f>
        <v>4629.6499999999996</v>
      </c>
      <c r="H230" s="17">
        <f t="shared" si="3"/>
        <v>4993</v>
      </c>
      <c r="I230" s="13"/>
    </row>
    <row r="231" spans="1:9" ht="21.75" customHeight="1">
      <c r="A231" s="14" t="s">
        <v>283</v>
      </c>
      <c r="B231" s="1" t="s">
        <v>15</v>
      </c>
      <c r="C231" s="15">
        <v>44743</v>
      </c>
      <c r="D231" s="16"/>
      <c r="E231" s="17">
        <f>VLOOKUP(A231,'13º SALÁRIO'!$A$3:$O$342,12,0)</f>
        <v>5229.8900000000003</v>
      </c>
      <c r="F231" s="17">
        <f>VLOOKUP(A231,FOLHA!$A$3:$O$344,12,0)</f>
        <v>5369.2</v>
      </c>
      <c r="G231" s="17">
        <f>VLOOKUP(A231,DESCONTOS!$A$3:$E$344,5,0)</f>
        <v>5076.38</v>
      </c>
      <c r="H231" s="17">
        <f t="shared" si="3"/>
        <v>5522.71</v>
      </c>
      <c r="I231" s="13"/>
    </row>
    <row r="232" spans="1:9" ht="21.75" customHeight="1">
      <c r="A232" s="14" t="s">
        <v>284</v>
      </c>
      <c r="B232" s="1" t="s">
        <v>44</v>
      </c>
      <c r="C232" s="15">
        <v>45537</v>
      </c>
      <c r="D232" s="16"/>
      <c r="E232" s="17">
        <f>VLOOKUP(A232,'13º SALÁRIO'!$A$3:$O$342,12,0)</f>
        <v>618.02</v>
      </c>
      <c r="F232" s="17">
        <f>VLOOKUP(A232,FOLHA!$A$3:$O$344,12,0)</f>
        <v>1854.32</v>
      </c>
      <c r="G232" s="17">
        <f>VLOOKUP(A232,DESCONTOS!$A$3:$E$344,5,0)</f>
        <v>427.36</v>
      </c>
      <c r="H232" s="17">
        <f t="shared" si="3"/>
        <v>2044.98</v>
      </c>
      <c r="I232" s="13"/>
    </row>
    <row r="233" spans="1:9" ht="21.75" customHeight="1">
      <c r="A233" s="14" t="s">
        <v>285</v>
      </c>
      <c r="B233" s="1" t="s">
        <v>15</v>
      </c>
      <c r="C233" s="15">
        <v>44743</v>
      </c>
      <c r="D233" s="16"/>
      <c r="E233" s="17">
        <f>VLOOKUP(A233,'13º SALÁRIO'!$A$3:$O$342,12,0)</f>
        <v>4385.9399999999996</v>
      </c>
      <c r="F233" s="17">
        <f>VLOOKUP(A233,FOLHA!$A$3:$O$344,12,0)</f>
        <v>4385.9399999999996</v>
      </c>
      <c r="G233" s="17">
        <f>VLOOKUP(A233,DESCONTOS!$A$3:$E$344,5,0)</f>
        <v>4379.57</v>
      </c>
      <c r="H233" s="17">
        <f t="shared" si="3"/>
        <v>4392.3099999999995</v>
      </c>
    </row>
    <row r="234" spans="1:9" ht="21.75" customHeight="1">
      <c r="A234" s="14" t="s">
        <v>286</v>
      </c>
      <c r="B234" s="1" t="s">
        <v>15</v>
      </c>
      <c r="C234" s="15">
        <v>44743</v>
      </c>
      <c r="D234" s="16"/>
      <c r="E234" s="17">
        <f>VLOOKUP(A234,'13º SALÁRIO'!$A$3:$O$342,12,0)</f>
        <v>4938.29</v>
      </c>
      <c r="F234" s="17">
        <f>VLOOKUP(A234,FOLHA!$A$3:$O$344,12,0)</f>
        <v>5030.38</v>
      </c>
      <c r="G234" s="17">
        <f>VLOOKUP(A234,DESCONTOS!$A$3:$E$344,5,0)</f>
        <v>4929.45</v>
      </c>
      <c r="H234" s="17">
        <f t="shared" si="3"/>
        <v>5039.22</v>
      </c>
      <c r="I234" s="13"/>
    </row>
    <row r="235" spans="1:9" ht="21.75" customHeight="1">
      <c r="A235" s="14" t="s">
        <v>287</v>
      </c>
      <c r="B235" s="1" t="s">
        <v>15</v>
      </c>
      <c r="C235" s="15">
        <v>44743</v>
      </c>
      <c r="D235" s="16"/>
      <c r="E235" s="17">
        <f>VLOOKUP(A235,'13º SALÁRIO'!$A$3:$O$342,12,0)</f>
        <v>2132.25</v>
      </c>
      <c r="F235" s="17">
        <f>VLOOKUP(A235,FOLHA!$A$3:$O$344,12,0)</f>
        <v>0</v>
      </c>
      <c r="G235" s="17">
        <f>VLOOKUP(A235,DESCONTOS!$A$3:$E$344,5,0)</f>
        <v>1096.24</v>
      </c>
      <c r="H235" s="17">
        <f t="shared" si="3"/>
        <v>1036.01</v>
      </c>
      <c r="I235" s="13"/>
    </row>
    <row r="236" spans="1:9" ht="21.75" customHeight="1">
      <c r="A236" s="14" t="s">
        <v>288</v>
      </c>
      <c r="B236" s="1" t="s">
        <v>15</v>
      </c>
      <c r="C236" s="15">
        <v>45341</v>
      </c>
      <c r="D236" s="16"/>
      <c r="E236" s="17">
        <f>VLOOKUP(A236,'13º SALÁRIO'!$A$3:$O$342,12,0)</f>
        <v>3855.24</v>
      </c>
      <c r="F236" s="17">
        <f>VLOOKUP(A236,FOLHA!$A$3:$O$344,12,0)</f>
        <v>4385.9399999999996</v>
      </c>
      <c r="G236" s="17">
        <f>VLOOKUP(A236,DESCONTOS!$A$3:$E$344,5,0)</f>
        <v>4062.55</v>
      </c>
      <c r="H236" s="17">
        <f t="shared" si="3"/>
        <v>4178.63</v>
      </c>
      <c r="I236" s="13"/>
    </row>
    <row r="237" spans="1:9" ht="21.75" customHeight="1">
      <c r="A237" s="14" t="s">
        <v>289</v>
      </c>
      <c r="B237" s="1" t="s">
        <v>290</v>
      </c>
      <c r="C237" s="15">
        <v>45390</v>
      </c>
      <c r="D237" s="16"/>
      <c r="E237" s="17">
        <f>VLOOKUP(A237,'13º SALÁRIO'!$A$3:$O$342,12,0)</f>
        <v>1013.4</v>
      </c>
      <c r="F237" s="17">
        <f>VLOOKUP(A237,FOLHA!$A$3:$O$344,12,0)</f>
        <v>1351.21</v>
      </c>
      <c r="G237" s="17">
        <f>VLOOKUP(A237,DESCONTOS!$A$3:$E$344,5,0)</f>
        <v>550.5</v>
      </c>
      <c r="H237" s="17">
        <f t="shared" si="3"/>
        <v>1814.1100000000001</v>
      </c>
      <c r="I237" s="13"/>
    </row>
    <row r="238" spans="1:9" ht="21.75" customHeight="1">
      <c r="A238" s="14" t="s">
        <v>291</v>
      </c>
      <c r="B238" s="1" t="s">
        <v>165</v>
      </c>
      <c r="C238" s="15">
        <v>45446</v>
      </c>
      <c r="D238" s="16"/>
      <c r="E238" s="17">
        <f>VLOOKUP(A238,'13º SALÁRIO'!$A$3:$O$342,12,0)</f>
        <v>2414.33</v>
      </c>
      <c r="F238" s="17">
        <f>VLOOKUP(A238,FOLHA!$A$3:$O$344,12,0)</f>
        <v>4139.5600000000004</v>
      </c>
      <c r="G238" s="17">
        <f>VLOOKUP(A238,DESCONTOS!$A$3:$E$344,5,0)</f>
        <v>1704.19</v>
      </c>
      <c r="H238" s="17">
        <f t="shared" si="3"/>
        <v>4849.7000000000007</v>
      </c>
      <c r="I238" s="13"/>
    </row>
    <row r="239" spans="1:9" ht="21.75" customHeight="1">
      <c r="A239" s="14" t="s">
        <v>292</v>
      </c>
      <c r="B239" s="1" t="s">
        <v>61</v>
      </c>
      <c r="C239" s="15">
        <v>45600</v>
      </c>
      <c r="D239" s="16"/>
      <c r="E239" s="17">
        <f>VLOOKUP(A239,'13º SALÁRIO'!$A$3:$O$342,12,0)</f>
        <v>792.43</v>
      </c>
      <c r="F239" s="17">
        <f>VLOOKUP(A239,FOLHA!$A$3:$O$344,12,0)</f>
        <v>5053.62</v>
      </c>
      <c r="G239" s="17">
        <f>VLOOKUP(A239,DESCONTOS!$A$3:$E$344,5,0)</f>
        <v>1313.88</v>
      </c>
      <c r="H239" s="17">
        <f t="shared" si="3"/>
        <v>4532.17</v>
      </c>
      <c r="I239" s="13"/>
    </row>
    <row r="240" spans="1:9" ht="21.75" customHeight="1">
      <c r="A240" s="14" t="s">
        <v>293</v>
      </c>
      <c r="B240" s="1" t="s">
        <v>267</v>
      </c>
      <c r="C240" s="15">
        <v>45446</v>
      </c>
      <c r="D240" s="16"/>
      <c r="E240" s="17">
        <f>VLOOKUP(A240,'13º SALÁRIO'!$A$3:$O$342,12,0)</f>
        <v>2676.81</v>
      </c>
      <c r="F240" s="17">
        <f>VLOOKUP(A240,FOLHA!$A$3:$O$344,12,0)</f>
        <v>4592.46</v>
      </c>
      <c r="G240" s="17">
        <f>VLOOKUP(A240,DESCONTOS!$A$3:$E$344,5,0)</f>
        <v>1975.24</v>
      </c>
      <c r="H240" s="17">
        <f t="shared" si="3"/>
        <v>5294.0300000000007</v>
      </c>
      <c r="I240" s="13"/>
    </row>
    <row r="241" spans="1:9" ht="21.75" customHeight="1">
      <c r="A241" s="14" t="s">
        <v>294</v>
      </c>
      <c r="B241" s="1" t="s">
        <v>15</v>
      </c>
      <c r="C241" s="15">
        <v>44900</v>
      </c>
      <c r="D241" s="16"/>
      <c r="E241" s="17">
        <f>VLOOKUP(A241,'13º SALÁRIO'!$A$3:$O$342,12,0)</f>
        <v>5290.83</v>
      </c>
      <c r="F241" s="17">
        <f>VLOOKUP(A241,FOLHA!$A$3:$O$344,12,0)</f>
        <v>5132.24</v>
      </c>
      <c r="G241" s="17">
        <f>VLOOKUP(A241,DESCONTOS!$A$3:$E$344,5,0)</f>
        <v>5061.57</v>
      </c>
      <c r="H241" s="17">
        <f t="shared" si="3"/>
        <v>5361.5</v>
      </c>
      <c r="I241" s="13"/>
    </row>
    <row r="242" spans="1:9" ht="21.75" customHeight="1">
      <c r="A242" s="14" t="s">
        <v>295</v>
      </c>
      <c r="B242" s="1" t="s">
        <v>71</v>
      </c>
      <c r="C242" s="15">
        <v>44743</v>
      </c>
      <c r="D242" s="16">
        <v>1606.36</v>
      </c>
      <c r="E242" s="17">
        <f>VLOOKUP(A242,'13º SALÁRIO'!$A$3:$O$342,12,0)</f>
        <v>2457.71</v>
      </c>
      <c r="F242" s="17">
        <f>VLOOKUP(A242,FOLHA!$A$3:$O$344,12,0)</f>
        <v>3140.8</v>
      </c>
      <c r="G242" s="17">
        <f>VLOOKUP(A242,DESCONTOS!$A$3:$E$344,5,0)</f>
        <v>2837.85</v>
      </c>
      <c r="H242" s="17">
        <f t="shared" si="3"/>
        <v>2760.6600000000003</v>
      </c>
      <c r="I242" s="13"/>
    </row>
    <row r="243" spans="1:9" ht="21.75" customHeight="1">
      <c r="A243" s="14" t="s">
        <v>296</v>
      </c>
      <c r="B243" s="1" t="s">
        <v>15</v>
      </c>
      <c r="C243" s="15">
        <v>44743</v>
      </c>
      <c r="D243" s="16"/>
      <c r="E243" s="17">
        <f>VLOOKUP(A243,'13º SALÁRIO'!$A$3:$O$342,12,0)</f>
        <v>5284.08</v>
      </c>
      <c r="F243" s="17">
        <f>VLOOKUP(A243,FOLHA!$A$3:$O$344,12,0)</f>
        <v>5023.42</v>
      </c>
      <c r="G243" s="17">
        <f>VLOOKUP(A243,DESCONTOS!$A$3:$E$344,5,0)</f>
        <v>4969.2</v>
      </c>
      <c r="H243" s="17">
        <f t="shared" si="3"/>
        <v>5338.3</v>
      </c>
      <c r="I243" s="13"/>
    </row>
    <row r="244" spans="1:9" ht="21.75" customHeight="1">
      <c r="A244" s="14" t="s">
        <v>297</v>
      </c>
      <c r="B244" s="1" t="s">
        <v>15</v>
      </c>
      <c r="C244" s="15">
        <v>44743</v>
      </c>
      <c r="D244" s="16"/>
      <c r="E244" s="17">
        <f>VLOOKUP(A244,'13º SALÁRIO'!$A$3:$O$342,12,0)</f>
        <v>4668.34</v>
      </c>
      <c r="F244" s="17">
        <f>VLOOKUP(A244,FOLHA!$A$3:$O$344,12,0)</f>
        <v>4670.75</v>
      </c>
      <c r="G244" s="17">
        <f>VLOOKUP(A244,DESCONTOS!$A$3:$E$344,5,0)</f>
        <v>4500.9699999999993</v>
      </c>
      <c r="H244" s="17">
        <f t="shared" si="3"/>
        <v>4838.1200000000008</v>
      </c>
      <c r="I244" s="13"/>
    </row>
    <row r="245" spans="1:9" ht="21.75" customHeight="1">
      <c r="A245" s="14" t="s">
        <v>298</v>
      </c>
      <c r="B245" s="1" t="s">
        <v>15</v>
      </c>
      <c r="C245" s="15">
        <v>44743</v>
      </c>
      <c r="D245" s="16"/>
      <c r="E245" s="17">
        <f>VLOOKUP(A245,'13º SALÁRIO'!$A$3:$O$342,12,0)</f>
        <v>4956.16</v>
      </c>
      <c r="F245" s="17">
        <f>VLOOKUP(A245,FOLHA!$A$3:$O$344,12,0)</f>
        <v>5037.45</v>
      </c>
      <c r="G245" s="17">
        <f>VLOOKUP(A245,DESCONTOS!$A$3:$E$344,5,0)</f>
        <v>4940.7</v>
      </c>
      <c r="H245" s="17">
        <f t="shared" si="3"/>
        <v>5052.9100000000008</v>
      </c>
      <c r="I245" s="13"/>
    </row>
    <row r="246" spans="1:9" ht="21.75" customHeight="1">
      <c r="A246" s="14" t="s">
        <v>299</v>
      </c>
      <c r="B246" s="1" t="s">
        <v>15</v>
      </c>
      <c r="C246" s="15">
        <v>44743</v>
      </c>
      <c r="D246" s="16"/>
      <c r="E246" s="17">
        <f>VLOOKUP(A246,'13º SALÁRIO'!$A$3:$O$342,12,0)</f>
        <v>4385.9399999999996</v>
      </c>
      <c r="F246" s="17">
        <f>VLOOKUP(A246,FOLHA!$A$3:$O$344,12,0)</f>
        <v>4890.99</v>
      </c>
      <c r="G246" s="17">
        <f>VLOOKUP(A246,DESCONTOS!$A$3:$E$344,5,0)</f>
        <v>4500.26</v>
      </c>
      <c r="H246" s="17">
        <f t="shared" si="3"/>
        <v>4776.67</v>
      </c>
      <c r="I246" s="13"/>
    </row>
    <row r="247" spans="1:9" ht="21.75" customHeight="1">
      <c r="A247" s="14" t="s">
        <v>300</v>
      </c>
      <c r="B247" s="1" t="s">
        <v>15</v>
      </c>
      <c r="C247" s="15">
        <v>44743</v>
      </c>
      <c r="D247" s="16">
        <v>616.28</v>
      </c>
      <c r="E247" s="17">
        <f>VLOOKUP(A247,'13º SALÁRIO'!$A$3:$O$342,12,0)</f>
        <v>4668.34</v>
      </c>
      <c r="F247" s="17">
        <f>VLOOKUP(A247,FOLHA!$A$3:$O$344,12,0)</f>
        <v>4822.88</v>
      </c>
      <c r="G247" s="17">
        <f>VLOOKUP(A247,DESCONTOS!$A$3:$E$344,5,0)</f>
        <v>5033.32</v>
      </c>
      <c r="H247" s="17">
        <f t="shared" si="3"/>
        <v>4457.9000000000015</v>
      </c>
    </row>
    <row r="248" spans="1:9" ht="21.75" customHeight="1">
      <c r="A248" s="14" t="s">
        <v>301</v>
      </c>
      <c r="B248" s="1" t="s">
        <v>15</v>
      </c>
      <c r="C248" s="15">
        <v>45434</v>
      </c>
      <c r="D248" s="16"/>
      <c r="E248" s="17">
        <f>VLOOKUP(A248,'13º SALÁRIO'!$A$3:$O$342,12,0)</f>
        <v>3356.85</v>
      </c>
      <c r="F248" s="17">
        <f>VLOOKUP(A248,FOLHA!$A$3:$O$344,12,0)</f>
        <v>5069.8100000000004</v>
      </c>
      <c r="G248" s="17">
        <f>VLOOKUP(A248,DESCONTOS!$A$3:$E$344,5,0)</f>
        <v>3989.79</v>
      </c>
      <c r="H248" s="17">
        <f t="shared" si="3"/>
        <v>4436.87</v>
      </c>
      <c r="I248" s="13"/>
    </row>
    <row r="249" spans="1:9" ht="21.75" customHeight="1">
      <c r="A249" s="14" t="s">
        <v>302</v>
      </c>
      <c r="B249" s="1" t="s">
        <v>21</v>
      </c>
      <c r="C249" s="15">
        <v>44743</v>
      </c>
      <c r="D249" s="16"/>
      <c r="E249" s="17">
        <f>VLOOKUP(A249,'13º SALÁRIO'!$A$3:$O$342,12,0)</f>
        <v>3739.16</v>
      </c>
      <c r="F249" s="17">
        <f>VLOOKUP(A249,FOLHA!$A$3:$O$344,12,0)</f>
        <v>3845.49</v>
      </c>
      <c r="G249" s="17">
        <f>VLOOKUP(A249,DESCONTOS!$A$3:$E$344,5,0)</f>
        <v>2348.44</v>
      </c>
      <c r="H249" s="17">
        <f t="shared" si="3"/>
        <v>5236.2099999999991</v>
      </c>
      <c r="I249" s="13"/>
    </row>
    <row r="250" spans="1:9" ht="21.75" customHeight="1">
      <c r="A250" s="14" t="s">
        <v>303</v>
      </c>
      <c r="B250" s="1" t="s">
        <v>15</v>
      </c>
      <c r="C250" s="15">
        <v>45516</v>
      </c>
      <c r="D250" s="16"/>
      <c r="E250" s="17">
        <f>VLOOKUP(A250,'13º SALÁRIO'!$A$3:$O$342,12,0)</f>
        <v>2646.15</v>
      </c>
      <c r="F250" s="17">
        <f>VLOOKUP(A250,FOLHA!$A$3:$O$344,12,0)</f>
        <v>4669.3</v>
      </c>
      <c r="G250" s="17">
        <f>VLOOKUP(A250,DESCONTOS!$A$3:$E$344,5,0)</f>
        <v>3432.35</v>
      </c>
      <c r="H250" s="17">
        <f t="shared" si="3"/>
        <v>3883.1000000000008</v>
      </c>
      <c r="I250" s="13"/>
    </row>
    <row r="251" spans="1:9" ht="21.75" customHeight="1">
      <c r="A251" s="14" t="s">
        <v>304</v>
      </c>
      <c r="B251" s="1" t="s">
        <v>15</v>
      </c>
      <c r="C251" s="15">
        <v>44743</v>
      </c>
      <c r="D251" s="16"/>
      <c r="E251" s="17">
        <f>VLOOKUP(A251,'13º SALÁRIO'!$A$3:$O$342,12,0)</f>
        <v>4385.9399999999996</v>
      </c>
      <c r="F251" s="17">
        <f>VLOOKUP(A251,FOLHA!$A$3:$O$344,12,0)</f>
        <v>4204.58</v>
      </c>
      <c r="G251" s="17">
        <f>VLOOKUP(A251,DESCONTOS!$A$3:$E$344,5,0)</f>
        <v>4344.2</v>
      </c>
      <c r="H251" s="17">
        <f t="shared" si="3"/>
        <v>4246.3200000000006</v>
      </c>
      <c r="I251" s="13"/>
    </row>
    <row r="252" spans="1:9" ht="21.75" customHeight="1">
      <c r="A252" s="14" t="s">
        <v>305</v>
      </c>
      <c r="B252" s="1" t="s">
        <v>15</v>
      </c>
      <c r="C252" s="15">
        <v>44743</v>
      </c>
      <c r="D252" s="16">
        <v>506.93</v>
      </c>
      <c r="E252" s="17">
        <f>VLOOKUP(A252,'13º SALÁRIO'!$A$3:$O$342,12,0)</f>
        <v>4987.49</v>
      </c>
      <c r="F252" s="17">
        <f>VLOOKUP(A252,FOLHA!$A$3:$O$344,12,0)</f>
        <v>5032.4799999999996</v>
      </c>
      <c r="G252" s="17">
        <f>VLOOKUP(A252,DESCONTOS!$A$3:$E$344,5,0)</f>
        <v>5354.68</v>
      </c>
      <c r="H252" s="17">
        <f t="shared" si="3"/>
        <v>4665.2899999999991</v>
      </c>
      <c r="I252" s="13"/>
    </row>
    <row r="253" spans="1:9" ht="21.75" customHeight="1">
      <c r="A253" s="14" t="s">
        <v>306</v>
      </c>
      <c r="B253" s="1" t="s">
        <v>15</v>
      </c>
      <c r="C253" s="15">
        <v>44743</v>
      </c>
      <c r="D253" s="16"/>
      <c r="E253" s="17">
        <f>VLOOKUP(A253,'13º SALÁRIO'!$A$3:$O$342,12,0)</f>
        <v>4923.74</v>
      </c>
      <c r="F253" s="17">
        <f>VLOOKUP(A253,FOLHA!$A$3:$O$344,12,0)</f>
        <v>4924.53</v>
      </c>
      <c r="G253" s="17">
        <f>VLOOKUP(A253,DESCONTOS!$A$3:$E$344,5,0)</f>
        <v>5033.1099999999997</v>
      </c>
      <c r="H253" s="17">
        <f t="shared" si="3"/>
        <v>4815.1600000000008</v>
      </c>
      <c r="I253" s="13"/>
    </row>
    <row r="254" spans="1:9" ht="21.75" customHeight="1">
      <c r="A254" s="14" t="s">
        <v>307</v>
      </c>
      <c r="B254" s="1" t="s">
        <v>110</v>
      </c>
      <c r="C254" s="15">
        <v>44909</v>
      </c>
      <c r="D254" s="16"/>
      <c r="E254" s="17">
        <f>VLOOKUP(A254,'13º SALÁRIO'!$A$3:$O$342,12,0)</f>
        <v>4668.4799999999996</v>
      </c>
      <c r="F254" s="17">
        <f>VLOOKUP(A254,FOLHA!$A$3:$O$344,12,0)</f>
        <v>5087.8500000000004</v>
      </c>
      <c r="G254" s="17">
        <f>VLOOKUP(A254,DESCONTOS!$A$3:$E$344,5,0)</f>
        <v>3668.58</v>
      </c>
      <c r="H254" s="17">
        <f t="shared" si="3"/>
        <v>6087.75</v>
      </c>
      <c r="I254" s="13"/>
    </row>
    <row r="255" spans="1:9" ht="21.75" customHeight="1">
      <c r="A255" s="14" t="s">
        <v>308</v>
      </c>
      <c r="B255" s="1" t="s">
        <v>15</v>
      </c>
      <c r="C255" s="15">
        <v>44743</v>
      </c>
      <c r="D255" s="16">
        <v>5020.3099999999995</v>
      </c>
      <c r="E255" s="17">
        <f>VLOOKUP(A255,'13º SALÁRIO'!$A$3:$O$342,12,0)</f>
        <v>4905.6899999999996</v>
      </c>
      <c r="F255" s="17">
        <f>VLOOKUP(A255,FOLHA!$A$3:$O$344,12,0)</f>
        <v>6291.86</v>
      </c>
      <c r="G255" s="17">
        <f>VLOOKUP(A255,DESCONTOS!$A$3:$E$344,5,0)</f>
        <v>9463.5399999999991</v>
      </c>
      <c r="H255" s="17">
        <f t="shared" si="3"/>
        <v>1734.0100000000002</v>
      </c>
      <c r="I255" s="13"/>
    </row>
    <row r="256" spans="1:9" ht="21.75" customHeight="1">
      <c r="A256" s="14" t="s">
        <v>309</v>
      </c>
      <c r="B256" s="1" t="s">
        <v>49</v>
      </c>
      <c r="C256" s="15">
        <v>45299</v>
      </c>
      <c r="D256" s="16"/>
      <c r="E256" s="17">
        <f>VLOOKUP(A256,'13º SALÁRIO'!$A$3:$O$342,12,0)</f>
        <v>2018.04</v>
      </c>
      <c r="F256" s="17">
        <f>VLOOKUP(A256,FOLHA!$A$3:$O$344,12,0)</f>
        <v>2018.88</v>
      </c>
      <c r="G256" s="17">
        <f>VLOOKUP(A256,DESCONTOS!$A$3:$E$344,5,0)</f>
        <v>1058.76</v>
      </c>
      <c r="H256" s="17">
        <f t="shared" si="3"/>
        <v>2978.16</v>
      </c>
      <c r="I256" s="13"/>
    </row>
    <row r="257" spans="1:9" ht="21.75" customHeight="1">
      <c r="A257" s="14" t="s">
        <v>310</v>
      </c>
      <c r="B257" s="1" t="s">
        <v>15</v>
      </c>
      <c r="C257" s="15">
        <v>44743</v>
      </c>
      <c r="D257" s="16"/>
      <c r="E257" s="17">
        <f>VLOOKUP(A257,'13º SALÁRIO'!$A$3:$O$342,12,0)</f>
        <v>4668.34</v>
      </c>
      <c r="F257" s="17">
        <f>VLOOKUP(A257,FOLHA!$A$3:$O$344,12,0)</f>
        <v>4677.97</v>
      </c>
      <c r="G257" s="17">
        <f>VLOOKUP(A257,DESCONTOS!$A$3:$E$344,5,0)</f>
        <v>4443.67</v>
      </c>
      <c r="H257" s="17">
        <f t="shared" si="3"/>
        <v>4902.6400000000012</v>
      </c>
    </row>
    <row r="258" spans="1:9" ht="21.75" customHeight="1">
      <c r="A258" s="14" t="s">
        <v>311</v>
      </c>
      <c r="B258" s="1" t="s">
        <v>15</v>
      </c>
      <c r="C258" s="15">
        <v>44743</v>
      </c>
      <c r="D258" s="16"/>
      <c r="E258" s="17">
        <f>VLOOKUP(A258,'13º SALÁRIO'!$A$3:$O$342,12,0)</f>
        <v>4950.51</v>
      </c>
      <c r="F258" s="17">
        <f>VLOOKUP(A258,FOLHA!$A$3:$O$344,12,0)</f>
        <v>5085.21</v>
      </c>
      <c r="G258" s="17">
        <f>VLOOKUP(A258,DESCONTOS!$A$3:$E$344,5,0)</f>
        <v>4910.62</v>
      </c>
      <c r="H258" s="17">
        <f t="shared" si="3"/>
        <v>5125.1000000000013</v>
      </c>
      <c r="I258" s="13"/>
    </row>
    <row r="259" spans="1:9" ht="21.75" customHeight="1">
      <c r="A259" s="14" t="s">
        <v>312</v>
      </c>
      <c r="B259" s="1" t="s">
        <v>15</v>
      </c>
      <c r="C259" s="15">
        <v>44743</v>
      </c>
      <c r="D259" s="16">
        <v>4723.1899999999996</v>
      </c>
      <c r="E259" s="17">
        <f>VLOOKUP(A259,'13º SALÁRIO'!$A$3:$O$342,12,0)</f>
        <v>4935.17</v>
      </c>
      <c r="F259" s="17">
        <f>VLOOKUP(A259,FOLHA!$A$3:$O$344,12,0)</f>
        <v>6520.84</v>
      </c>
      <c r="G259" s="17">
        <f>VLOOKUP(A259,DESCONTOS!$A$3:$E$344,5,0)</f>
        <v>9229.42</v>
      </c>
      <c r="H259" s="17">
        <f t="shared" si="3"/>
        <v>2226.59</v>
      </c>
      <c r="I259" s="13"/>
    </row>
    <row r="260" spans="1:9" ht="21.75" customHeight="1">
      <c r="A260" s="14" t="s">
        <v>313</v>
      </c>
      <c r="B260" s="1" t="s">
        <v>61</v>
      </c>
      <c r="C260" s="15">
        <v>44743</v>
      </c>
      <c r="D260" s="16"/>
      <c r="E260" s="17">
        <f>VLOOKUP(A260,'13º SALÁRIO'!$A$3:$O$342,12,0)</f>
        <v>4224.21</v>
      </c>
      <c r="F260" s="17">
        <f>VLOOKUP(A260,FOLHA!$A$3:$O$344,12,0)</f>
        <v>4224.21</v>
      </c>
      <c r="G260" s="17">
        <f>VLOOKUP(A260,DESCONTOS!$A$3:$E$344,5,0)</f>
        <v>3000.61</v>
      </c>
      <c r="H260" s="17">
        <f t="shared" si="3"/>
        <v>5447.8099999999995</v>
      </c>
      <c r="I260" s="13"/>
    </row>
    <row r="261" spans="1:9" ht="21.75" customHeight="1">
      <c r="A261" s="14" t="s">
        <v>314</v>
      </c>
      <c r="B261" s="1" t="s">
        <v>61</v>
      </c>
      <c r="C261" s="15">
        <v>44743</v>
      </c>
      <c r="D261" s="16"/>
      <c r="E261" s="17">
        <f>VLOOKUP(A261,'13º SALÁRIO'!$A$3:$O$342,12,0)</f>
        <v>4951.6099999999997</v>
      </c>
      <c r="F261" s="17">
        <f>VLOOKUP(A261,FOLHA!$A$3:$O$344,12,0)</f>
        <v>5165.75</v>
      </c>
      <c r="G261" s="17">
        <f>VLOOKUP(A261,DESCONTOS!$A$3:$E$344,5,0)</f>
        <v>3765.41</v>
      </c>
      <c r="H261" s="17">
        <f t="shared" si="3"/>
        <v>6351.9500000000007</v>
      </c>
      <c r="I261" s="13"/>
    </row>
    <row r="262" spans="1:9" ht="21.75" customHeight="1">
      <c r="A262" s="14" t="s">
        <v>315</v>
      </c>
      <c r="B262" s="1" t="s">
        <v>67</v>
      </c>
      <c r="C262" s="15">
        <v>44743</v>
      </c>
      <c r="D262" s="16"/>
      <c r="E262" s="17">
        <f>VLOOKUP(A262,'13º SALÁRIO'!$A$3:$O$342,12,0)</f>
        <v>4772.6400000000003</v>
      </c>
      <c r="F262" s="17">
        <f>VLOOKUP(A262,FOLHA!$A$3:$O$344,12,0)</f>
        <v>4775.95</v>
      </c>
      <c r="G262" s="17">
        <f>VLOOKUP(A262,DESCONTOS!$A$3:$E$344,5,0)</f>
        <v>3404.3199999999997</v>
      </c>
      <c r="H262" s="17">
        <f t="shared" si="3"/>
        <v>6144.27</v>
      </c>
      <c r="I262" s="13"/>
    </row>
    <row r="263" spans="1:9" ht="21.75" customHeight="1">
      <c r="A263" s="14" t="s">
        <v>316</v>
      </c>
      <c r="B263" s="1" t="s">
        <v>15</v>
      </c>
      <c r="C263" s="15">
        <v>44743</v>
      </c>
      <c r="D263" s="16"/>
      <c r="E263" s="17">
        <f>VLOOKUP(A263,'13º SALÁRIO'!$A$3:$O$342,12,0)</f>
        <v>4385.9399999999996</v>
      </c>
      <c r="F263" s="17">
        <f>VLOOKUP(A263,FOLHA!$A$3:$O$344,12,0)</f>
        <v>4385.9399999999996</v>
      </c>
      <c r="G263" s="17">
        <f>VLOOKUP(A263,DESCONTOS!$A$3:$E$344,5,0)</f>
        <v>4379.57</v>
      </c>
      <c r="H263" s="17">
        <f t="shared" ref="H263:H326" si="4">SUM(E263+F263-G263)</f>
        <v>4392.3099999999995</v>
      </c>
      <c r="I263" s="13"/>
    </row>
    <row r="264" spans="1:9" ht="21.75" customHeight="1">
      <c r="A264" s="14" t="s">
        <v>317</v>
      </c>
      <c r="B264" s="1" t="s">
        <v>64</v>
      </c>
      <c r="C264" s="15">
        <v>44743</v>
      </c>
      <c r="D264" s="16"/>
      <c r="E264" s="17">
        <f>VLOOKUP(A264,'13º SALÁRIO'!$A$3:$O$342,12,0)</f>
        <v>2018.05</v>
      </c>
      <c r="F264" s="17">
        <f>VLOOKUP(A264,FOLHA!$A$3:$O$344,12,0)</f>
        <v>2397.4899999999998</v>
      </c>
      <c r="G264" s="17">
        <f>VLOOKUP(A264,DESCONTOS!$A$3:$E$344,5,0)</f>
        <v>1067.6300000000001</v>
      </c>
      <c r="H264" s="17">
        <f t="shared" si="4"/>
        <v>3347.91</v>
      </c>
      <c r="I264" s="13"/>
    </row>
    <row r="265" spans="1:9" ht="21.75" customHeight="1">
      <c r="A265" s="14" t="s">
        <v>318</v>
      </c>
      <c r="B265" s="1" t="s">
        <v>319</v>
      </c>
      <c r="C265" s="15">
        <v>44743</v>
      </c>
      <c r="D265" s="16"/>
      <c r="E265" s="17">
        <f>VLOOKUP(A265,'13º SALÁRIO'!$A$3:$O$342,12,0)</f>
        <v>5291.51</v>
      </c>
      <c r="F265" s="17">
        <f>VLOOKUP(A265,FOLHA!$A$3:$O$344,12,0)</f>
        <v>5291.51</v>
      </c>
      <c r="G265" s="17">
        <f>VLOOKUP(A265,DESCONTOS!$A$3:$E$344,5,0)</f>
        <v>3839.55</v>
      </c>
      <c r="H265" s="17">
        <f t="shared" si="4"/>
        <v>6743.47</v>
      </c>
      <c r="I265" s="13"/>
    </row>
    <row r="266" spans="1:9" ht="21.75" customHeight="1">
      <c r="A266" s="14" t="s">
        <v>320</v>
      </c>
      <c r="B266" s="1" t="s">
        <v>61</v>
      </c>
      <c r="C266" s="15">
        <v>45537</v>
      </c>
      <c r="D266" s="16"/>
      <c r="E266" s="17">
        <f>VLOOKUP(A266,'13º SALÁRIO'!$A$3:$O$342,12,0)</f>
        <v>1445.03</v>
      </c>
      <c r="F266" s="17">
        <f>VLOOKUP(A266,FOLHA!$A$3:$O$344,12,0)</f>
        <v>4224.79</v>
      </c>
      <c r="G266" s="17">
        <f>VLOOKUP(A266,DESCONTOS!$A$3:$E$344,5,0)</f>
        <v>1365.54</v>
      </c>
      <c r="H266" s="17">
        <f t="shared" si="4"/>
        <v>4304.28</v>
      </c>
      <c r="I266" s="13"/>
    </row>
    <row r="267" spans="1:9" ht="21.75" customHeight="1">
      <c r="A267" s="14" t="s">
        <v>321</v>
      </c>
      <c r="B267" s="1" t="s">
        <v>322</v>
      </c>
      <c r="C267" s="15">
        <v>45516</v>
      </c>
      <c r="D267" s="16"/>
      <c r="E267" s="17">
        <f>VLOOKUP(A267,'13º SALÁRIO'!$A$3:$O$342,12,0)</f>
        <v>904.91</v>
      </c>
      <c r="F267" s="17">
        <f>VLOOKUP(A267,FOLHA!$A$3:$O$344,12,0)</f>
        <v>2174.7199999999998</v>
      </c>
      <c r="G267" s="17">
        <f>VLOOKUP(A267,DESCONTOS!$A$3:$E$344,5,0)</f>
        <v>596.04</v>
      </c>
      <c r="H267" s="17">
        <f t="shared" si="4"/>
        <v>2483.5899999999997</v>
      </c>
      <c r="I267" s="13"/>
    </row>
    <row r="268" spans="1:9" ht="21.75" customHeight="1">
      <c r="A268" s="14" t="s">
        <v>323</v>
      </c>
      <c r="B268" s="1" t="s">
        <v>15</v>
      </c>
      <c r="C268" s="15">
        <v>44743</v>
      </c>
      <c r="D268" s="16">
        <v>505.73</v>
      </c>
      <c r="E268" s="17">
        <f>VLOOKUP(A268,'13º SALÁRIO'!$A$3:$O$342,12,0)</f>
        <v>4972.5600000000004</v>
      </c>
      <c r="F268" s="17">
        <f>VLOOKUP(A268,FOLHA!$A$3:$O$344,12,0)</f>
        <v>5037</v>
      </c>
      <c r="G268" s="17">
        <f>VLOOKUP(A268,DESCONTOS!$A$3:$E$344,5,0)</f>
        <v>5311.68</v>
      </c>
      <c r="H268" s="17">
        <f t="shared" si="4"/>
        <v>4697.880000000001</v>
      </c>
      <c r="I268" s="13"/>
    </row>
    <row r="269" spans="1:9" ht="21.75" customHeight="1">
      <c r="A269" s="14" t="s">
        <v>324</v>
      </c>
      <c r="B269" s="1" t="s">
        <v>15</v>
      </c>
      <c r="C269" s="15">
        <v>45642</v>
      </c>
      <c r="D269" s="16"/>
      <c r="E269" s="17">
        <f>VLOOKUP(A269,'13º SALÁRIO'!$A$3:$O$342,12,0)</f>
        <v>265.33999999999997</v>
      </c>
      <c r="F269" s="17">
        <f>VLOOKUP(A269,FOLHA!$A$3:$O$344,12,0)</f>
        <v>2794.28</v>
      </c>
      <c r="G269" s="17">
        <f>VLOOKUP(A269,DESCONTOS!$A$3:$E$344,5,0)</f>
        <v>1343.73</v>
      </c>
      <c r="H269" s="17">
        <f t="shared" si="4"/>
        <v>1715.8900000000003</v>
      </c>
      <c r="I269" s="13"/>
    </row>
    <row r="270" spans="1:9" ht="21.75" customHeight="1">
      <c r="A270" s="14" t="s">
        <v>325</v>
      </c>
      <c r="B270" s="1" t="s">
        <v>15</v>
      </c>
      <c r="C270" s="15">
        <v>44743</v>
      </c>
      <c r="D270" s="16"/>
      <c r="E270" s="17">
        <f>VLOOKUP(A270,'13º SALÁRIO'!$A$3:$O$342,12,0)</f>
        <v>4947.12</v>
      </c>
      <c r="F270" s="17">
        <f>VLOOKUP(A270,FOLHA!$A$3:$O$344,12,0)</f>
        <v>5002.07</v>
      </c>
      <c r="G270" s="17">
        <f>VLOOKUP(A270,DESCONTOS!$A$3:$E$344,5,0)</f>
        <v>4818.0599999999995</v>
      </c>
      <c r="H270" s="17">
        <f t="shared" si="4"/>
        <v>5131.1299999999992</v>
      </c>
      <c r="I270" s="13"/>
    </row>
    <row r="271" spans="1:9" ht="21.75" customHeight="1">
      <c r="A271" s="14" t="s">
        <v>326</v>
      </c>
      <c r="B271" s="1" t="s">
        <v>21</v>
      </c>
      <c r="C271" s="15">
        <v>45446</v>
      </c>
      <c r="D271" s="16"/>
      <c r="E271" s="17">
        <f>VLOOKUP(A271,'13º SALÁRIO'!$A$3:$O$342,12,0)</f>
        <v>2240.77</v>
      </c>
      <c r="F271" s="17">
        <f>VLOOKUP(A271,FOLHA!$A$3:$O$344,12,0)</f>
        <v>3733.21</v>
      </c>
      <c r="G271" s="17">
        <f>VLOOKUP(A271,DESCONTOS!$A$3:$E$344,5,0)</f>
        <v>1599.78</v>
      </c>
      <c r="H271" s="17">
        <f t="shared" si="4"/>
        <v>4374.2</v>
      </c>
      <c r="I271" s="13"/>
    </row>
    <row r="272" spans="1:9" ht="21.75" customHeight="1">
      <c r="A272" s="14" t="s">
        <v>327</v>
      </c>
      <c r="B272" s="1" t="s">
        <v>15</v>
      </c>
      <c r="C272" s="15">
        <v>44743</v>
      </c>
      <c r="D272" s="16"/>
      <c r="E272" s="17">
        <f>VLOOKUP(A272,'13º SALÁRIO'!$A$3:$O$342,12,0)</f>
        <v>4668.34</v>
      </c>
      <c r="F272" s="17">
        <f>VLOOKUP(A272,FOLHA!$A$3:$O$344,12,0)</f>
        <v>4668.34</v>
      </c>
      <c r="G272" s="17">
        <f>VLOOKUP(A272,DESCONTOS!$A$3:$E$344,5,0)</f>
        <v>4532.0499999999993</v>
      </c>
      <c r="H272" s="17">
        <f t="shared" si="4"/>
        <v>4804.630000000001</v>
      </c>
      <c r="I272" s="13"/>
    </row>
    <row r="273" spans="1:9" ht="21.75" customHeight="1">
      <c r="A273" s="14" t="s">
        <v>328</v>
      </c>
      <c r="B273" s="1" t="s">
        <v>329</v>
      </c>
      <c r="C273" s="15">
        <v>44743</v>
      </c>
      <c r="D273" s="16"/>
      <c r="E273" s="17">
        <f>VLOOKUP(A273,'13º SALÁRIO'!$A$3:$O$342,12,0)</f>
        <v>5454.27</v>
      </c>
      <c r="F273" s="17">
        <f>VLOOKUP(A273,FOLHA!$A$3:$O$344,12,0)</f>
        <v>6246.53</v>
      </c>
      <c r="G273" s="17">
        <f>VLOOKUP(A273,DESCONTOS!$A$3:$E$344,5,0)</f>
        <v>4149.6100000000006</v>
      </c>
      <c r="H273" s="17">
        <f t="shared" si="4"/>
        <v>7551.1899999999987</v>
      </c>
      <c r="I273" s="13"/>
    </row>
    <row r="274" spans="1:9" ht="21.75" customHeight="1">
      <c r="A274" s="14" t="s">
        <v>330</v>
      </c>
      <c r="B274" s="1" t="s">
        <v>331</v>
      </c>
      <c r="C274" s="15">
        <v>44743</v>
      </c>
      <c r="D274" s="16"/>
      <c r="E274" s="17">
        <f>VLOOKUP(A274,'13º SALÁRIO'!$A$3:$O$342,12,0)</f>
        <v>5291.51</v>
      </c>
      <c r="F274" s="17">
        <f>VLOOKUP(A274,FOLHA!$A$3:$O$344,12,0)</f>
        <v>5291.51</v>
      </c>
      <c r="G274" s="17">
        <f>VLOOKUP(A274,DESCONTOS!$A$3:$E$344,5,0)</f>
        <v>3839.55</v>
      </c>
      <c r="H274" s="17">
        <f t="shared" si="4"/>
        <v>6743.47</v>
      </c>
      <c r="I274" s="13"/>
    </row>
    <row r="275" spans="1:9" ht="21.75" customHeight="1">
      <c r="A275" s="14" t="s">
        <v>332</v>
      </c>
      <c r="B275" s="1" t="s">
        <v>15</v>
      </c>
      <c r="C275" s="15">
        <v>44743</v>
      </c>
      <c r="D275" s="16"/>
      <c r="E275" s="17">
        <f>VLOOKUP(A275,'13º SALÁRIO'!$A$3:$O$342,12,0)</f>
        <v>4668.34</v>
      </c>
      <c r="F275" s="17">
        <f>VLOOKUP(A275,FOLHA!$A$3:$O$344,12,0)</f>
        <v>4668.82</v>
      </c>
      <c r="G275" s="17">
        <f>VLOOKUP(A275,DESCONTOS!$A$3:$E$344,5,0)</f>
        <v>4500.9699999999993</v>
      </c>
      <c r="H275" s="17">
        <f t="shared" si="4"/>
        <v>4836.1900000000005</v>
      </c>
      <c r="I275" s="13"/>
    </row>
    <row r="276" spans="1:9" ht="21.75" customHeight="1">
      <c r="A276" s="14" t="s">
        <v>333</v>
      </c>
      <c r="B276" s="1" t="s">
        <v>67</v>
      </c>
      <c r="C276" s="15">
        <v>44743</v>
      </c>
      <c r="D276" s="16">
        <v>791.32</v>
      </c>
      <c r="E276" s="17">
        <f>VLOOKUP(A276,'13º SALÁRIO'!$A$3:$O$342,12,0)</f>
        <v>4772.6400000000003</v>
      </c>
      <c r="F276" s="17">
        <f>VLOOKUP(A276,FOLHA!$A$3:$O$344,12,0)</f>
        <v>4927.6099999999997</v>
      </c>
      <c r="G276" s="17">
        <f>VLOOKUP(A276,DESCONTOS!$A$3:$E$344,5,0)</f>
        <v>4089.53</v>
      </c>
      <c r="H276" s="17">
        <f t="shared" si="4"/>
        <v>5610.7199999999993</v>
      </c>
      <c r="I276" s="13"/>
    </row>
    <row r="277" spans="1:9" ht="21.75" customHeight="1">
      <c r="A277" s="14" t="s">
        <v>334</v>
      </c>
      <c r="B277" s="1" t="s">
        <v>15</v>
      </c>
      <c r="C277" s="15">
        <v>44809</v>
      </c>
      <c r="D277" s="16"/>
      <c r="E277" s="17">
        <f>VLOOKUP(A277,'13º SALÁRIO'!$A$3:$O$342,12,0)</f>
        <v>4385.9399999999996</v>
      </c>
      <c r="F277" s="17">
        <f>VLOOKUP(A277,FOLHA!$A$3:$O$344,12,0)</f>
        <v>4385.9399999999996</v>
      </c>
      <c r="G277" s="17">
        <f>VLOOKUP(A277,DESCONTOS!$A$3:$E$344,5,0)</f>
        <v>4379.57</v>
      </c>
      <c r="H277" s="17">
        <f t="shared" si="4"/>
        <v>4392.3099999999995</v>
      </c>
      <c r="I277" s="13"/>
    </row>
    <row r="278" spans="1:9" ht="21.75" customHeight="1">
      <c r="A278" s="14" t="s">
        <v>335</v>
      </c>
      <c r="B278" s="1" t="s">
        <v>15</v>
      </c>
      <c r="C278" s="15">
        <v>45537</v>
      </c>
      <c r="D278" s="16"/>
      <c r="E278" s="17">
        <f>VLOOKUP(A278,'13º SALÁRIO'!$A$3:$O$342,12,0)</f>
        <v>2263.13</v>
      </c>
      <c r="F278" s="17">
        <f>VLOOKUP(A278,FOLHA!$A$3:$O$344,12,0)</f>
        <v>4386.38</v>
      </c>
      <c r="G278" s="17">
        <f>VLOOKUP(A278,DESCONTOS!$A$3:$E$344,5,0)</f>
        <v>3244.41</v>
      </c>
      <c r="H278" s="17">
        <f t="shared" si="4"/>
        <v>3405.1000000000004</v>
      </c>
    </row>
    <row r="279" spans="1:9" ht="21.75" customHeight="1">
      <c r="A279" s="14" t="s">
        <v>336</v>
      </c>
      <c r="B279" s="1" t="s">
        <v>15</v>
      </c>
      <c r="C279" s="15">
        <v>44743</v>
      </c>
      <c r="D279" s="16"/>
      <c r="E279" s="17">
        <f>VLOOKUP(A279,'13º SALÁRIO'!$A$3:$O$342,12,0)</f>
        <v>4864.78</v>
      </c>
      <c r="F279" s="17">
        <f>VLOOKUP(A279,FOLHA!$A$3:$O$344,12,0)</f>
        <v>5064.28</v>
      </c>
      <c r="G279" s="17">
        <f>VLOOKUP(A279,DESCONTOS!$A$3:$E$344,5,0)</f>
        <v>4883.54</v>
      </c>
      <c r="H279" s="17">
        <f t="shared" si="4"/>
        <v>5045.5199999999995</v>
      </c>
      <c r="I279" s="13"/>
    </row>
    <row r="280" spans="1:9" ht="21.75" customHeight="1">
      <c r="A280" s="14" t="s">
        <v>337</v>
      </c>
      <c r="B280" s="1" t="s">
        <v>15</v>
      </c>
      <c r="C280" s="15">
        <v>44743</v>
      </c>
      <c r="D280" s="16"/>
      <c r="E280" s="17">
        <f>VLOOKUP(A280,'13º SALÁRIO'!$A$3:$O$342,12,0)</f>
        <v>4941.88</v>
      </c>
      <c r="F280" s="17">
        <f>VLOOKUP(A280,FOLHA!$A$3:$O$344,12,0)</f>
        <v>5084.84</v>
      </c>
      <c r="G280" s="17">
        <f>VLOOKUP(A280,DESCONTOS!$A$3:$E$344,5,0)</f>
        <v>4891.43</v>
      </c>
      <c r="H280" s="17">
        <f t="shared" si="4"/>
        <v>5135.2900000000009</v>
      </c>
      <c r="I280" s="13"/>
    </row>
    <row r="281" spans="1:9" ht="21.75" customHeight="1">
      <c r="A281" s="14" t="s">
        <v>338</v>
      </c>
      <c r="B281" s="1" t="s">
        <v>15</v>
      </c>
      <c r="C281" s="15">
        <v>44743</v>
      </c>
      <c r="D281" s="16"/>
      <c r="E281" s="17">
        <f>VLOOKUP(A281,'13º SALÁRIO'!$A$3:$O$342,12,0)</f>
        <v>5291.08</v>
      </c>
      <c r="F281" s="17">
        <f>VLOOKUP(A281,FOLHA!$A$3:$O$344,12,0)</f>
        <v>5423.38</v>
      </c>
      <c r="G281" s="17">
        <f>VLOOKUP(A281,DESCONTOS!$A$3:$E$344,5,0)</f>
        <v>5139.01</v>
      </c>
      <c r="H281" s="17">
        <f t="shared" si="4"/>
        <v>5575.4499999999989</v>
      </c>
      <c r="I281" s="13"/>
    </row>
    <row r="282" spans="1:9" ht="21.75" customHeight="1">
      <c r="A282" s="14" t="s">
        <v>339</v>
      </c>
      <c r="B282" s="1" t="s">
        <v>61</v>
      </c>
      <c r="C282" s="15">
        <v>45586</v>
      </c>
      <c r="D282" s="16"/>
      <c r="E282" s="17">
        <f>VLOOKUP(A282,'13º SALÁRIO'!$A$3:$O$342,12,0)</f>
        <v>802.24</v>
      </c>
      <c r="F282" s="17">
        <f>VLOOKUP(A282,FOLHA!$A$3:$O$344,12,0)</f>
        <v>5058.54</v>
      </c>
      <c r="G282" s="17">
        <f>VLOOKUP(A282,DESCONTOS!$A$3:$E$344,5,0)</f>
        <v>1291.3600000000001</v>
      </c>
      <c r="H282" s="17">
        <f t="shared" si="4"/>
        <v>4569.42</v>
      </c>
      <c r="I282" s="13"/>
    </row>
    <row r="283" spans="1:9" ht="21.75" customHeight="1">
      <c r="A283" s="14" t="s">
        <v>340</v>
      </c>
      <c r="B283" s="1" t="s">
        <v>15</v>
      </c>
      <c r="C283" s="15">
        <v>44991</v>
      </c>
      <c r="D283" s="16"/>
      <c r="E283" s="17">
        <f>VLOOKUP(A283,'13º SALÁRIO'!$A$3:$O$342,12,0)</f>
        <v>4587.51</v>
      </c>
      <c r="F283" s="17">
        <f>VLOOKUP(A283,FOLHA!$A$3:$O$344,12,0)</f>
        <v>5045.1899999999996</v>
      </c>
      <c r="G283" s="17">
        <f>VLOOKUP(A283,DESCONTOS!$A$3:$E$344,5,0)</f>
        <v>4659.3599999999997</v>
      </c>
      <c r="H283" s="17">
        <f t="shared" si="4"/>
        <v>4973.3400000000011</v>
      </c>
      <c r="I283" s="13"/>
    </row>
    <row r="284" spans="1:9" ht="21.75" customHeight="1">
      <c r="A284" s="14" t="s">
        <v>341</v>
      </c>
      <c r="B284" s="1" t="s">
        <v>15</v>
      </c>
      <c r="C284" s="15">
        <v>45334</v>
      </c>
      <c r="D284" s="16"/>
      <c r="E284" s="17">
        <f>VLOOKUP(A284,'13º SALÁRIO'!$A$3:$O$342,12,0)</f>
        <v>4120.6000000000004</v>
      </c>
      <c r="F284" s="17">
        <f>VLOOKUP(A284,FOLHA!$A$3:$O$344,12,0)</f>
        <v>4668.82</v>
      </c>
      <c r="G284" s="17">
        <f>VLOOKUP(A284,DESCONTOS!$A$3:$E$344,5,0)</f>
        <v>4275.17</v>
      </c>
      <c r="H284" s="17">
        <f t="shared" si="4"/>
        <v>4514.25</v>
      </c>
      <c r="I284" s="13"/>
    </row>
    <row r="285" spans="1:9" ht="21.75" customHeight="1">
      <c r="A285" s="14" t="s">
        <v>342</v>
      </c>
      <c r="B285" s="1" t="s">
        <v>15</v>
      </c>
      <c r="C285" s="15">
        <v>44743</v>
      </c>
      <c r="D285" s="16">
        <v>5288.12</v>
      </c>
      <c r="E285" s="17">
        <f>VLOOKUP(A285,'13º SALÁRIO'!$A$3:$O$342,12,0)</f>
        <v>4971.33</v>
      </c>
      <c r="F285" s="17">
        <f>VLOOKUP(A285,FOLHA!$A$3:$O$344,12,0)</f>
        <v>6708.79</v>
      </c>
      <c r="G285" s="17">
        <f>VLOOKUP(A285,DESCONTOS!$A$3:$E$344,5,0)</f>
        <v>9800.44</v>
      </c>
      <c r="H285" s="17">
        <f t="shared" si="4"/>
        <v>1879.6799999999985</v>
      </c>
      <c r="I285" s="13"/>
    </row>
    <row r="286" spans="1:9" ht="21.75" customHeight="1">
      <c r="A286" s="14" t="s">
        <v>343</v>
      </c>
      <c r="B286" s="1" t="s">
        <v>15</v>
      </c>
      <c r="C286" s="15">
        <v>44743</v>
      </c>
      <c r="D286" s="16"/>
      <c r="E286" s="17">
        <f>VLOOKUP(A286,'13º SALÁRIO'!$A$3:$O$342,12,0)</f>
        <v>4836.01</v>
      </c>
      <c r="F286" s="17">
        <f>VLOOKUP(A286,FOLHA!$A$3:$O$344,12,0)</f>
        <v>4981.6499999999996</v>
      </c>
      <c r="G286" s="17">
        <f>VLOOKUP(A286,DESCONTOS!$A$3:$E$344,5,0)</f>
        <v>4785.01</v>
      </c>
      <c r="H286" s="17">
        <f t="shared" si="4"/>
        <v>5032.6499999999996</v>
      </c>
      <c r="I286" s="13"/>
    </row>
    <row r="287" spans="1:9" ht="21.75" customHeight="1">
      <c r="A287" s="14" t="s">
        <v>344</v>
      </c>
      <c r="B287" s="1" t="s">
        <v>61</v>
      </c>
      <c r="C287" s="15">
        <v>45481</v>
      </c>
      <c r="D287" s="16"/>
      <c r="E287" s="17">
        <f>VLOOKUP(A287,'13º SALÁRIO'!$A$3:$O$342,12,0)</f>
        <v>2480.4499999999998</v>
      </c>
      <c r="F287" s="17">
        <f>VLOOKUP(A287,FOLHA!$A$3:$O$344,12,0)</f>
        <v>5007.78</v>
      </c>
      <c r="G287" s="17">
        <f>VLOOKUP(A287,DESCONTOS!$A$3:$E$344,5,0)</f>
        <v>2120.12</v>
      </c>
      <c r="H287" s="17">
        <f t="shared" si="4"/>
        <v>5368.11</v>
      </c>
      <c r="I287" s="13"/>
    </row>
    <row r="288" spans="1:9" ht="21.75" customHeight="1">
      <c r="A288" s="14" t="s">
        <v>345</v>
      </c>
      <c r="B288" s="1" t="s">
        <v>15</v>
      </c>
      <c r="C288" s="15">
        <v>44795</v>
      </c>
      <c r="D288" s="16"/>
      <c r="E288" s="17">
        <f>VLOOKUP(A288,'13º SALÁRIO'!$A$3:$O$342,12,0)</f>
        <v>4385.9399999999996</v>
      </c>
      <c r="F288" s="17">
        <f>VLOOKUP(A288,FOLHA!$A$3:$O$344,12,0)</f>
        <v>4387.2700000000004</v>
      </c>
      <c r="G288" s="17">
        <f>VLOOKUP(A288,DESCONTOS!$A$3:$E$344,5,0)</f>
        <v>4550.45</v>
      </c>
      <c r="H288" s="17">
        <f t="shared" si="4"/>
        <v>4222.7599999999993</v>
      </c>
      <c r="I288" s="13"/>
    </row>
    <row r="289" spans="1:9" ht="21.75" customHeight="1">
      <c r="A289" s="14" t="s">
        <v>346</v>
      </c>
      <c r="B289" s="1" t="s">
        <v>61</v>
      </c>
      <c r="C289" s="15">
        <v>44743</v>
      </c>
      <c r="D289" s="16"/>
      <c r="E289" s="17">
        <f>VLOOKUP(A289,'13º SALÁRIO'!$A$3:$O$342,12,0)</f>
        <v>4945.41</v>
      </c>
      <c r="F289" s="17">
        <f>VLOOKUP(A289,FOLHA!$A$3:$O$344,12,0)</f>
        <v>5162.95</v>
      </c>
      <c r="G289" s="17">
        <f>VLOOKUP(A289,DESCONTOS!$A$3:$E$344,5,0)</f>
        <v>3890.7299999999996</v>
      </c>
      <c r="H289" s="17">
        <f t="shared" si="4"/>
        <v>6217.630000000001</v>
      </c>
    </row>
    <row r="290" spans="1:9" ht="21.75" customHeight="1">
      <c r="A290" s="14" t="s">
        <v>347</v>
      </c>
      <c r="B290" s="1" t="s">
        <v>86</v>
      </c>
      <c r="C290" s="15">
        <v>44743</v>
      </c>
      <c r="D290" s="16">
        <v>2715.87</v>
      </c>
      <c r="E290" s="17">
        <f>VLOOKUP(A290,'13º SALÁRIO'!$A$3:$O$342,12,0)</f>
        <v>4294.4399999999996</v>
      </c>
      <c r="F290" s="17">
        <f>VLOOKUP(A290,FOLHA!$A$3:$O$344,12,0)</f>
        <v>5749.95</v>
      </c>
      <c r="G290" s="17">
        <f>VLOOKUP(A290,DESCONTOS!$A$3:$E$344,5,0)</f>
        <v>5078.72</v>
      </c>
      <c r="H290" s="17">
        <f t="shared" si="4"/>
        <v>4965.6699999999992</v>
      </c>
      <c r="I290" s="13"/>
    </row>
    <row r="291" spans="1:9" ht="21.75" customHeight="1">
      <c r="A291" s="14" t="s">
        <v>348</v>
      </c>
      <c r="B291" s="1" t="s">
        <v>15</v>
      </c>
      <c r="C291" s="15">
        <v>45362</v>
      </c>
      <c r="D291" s="16">
        <v>2599.96</v>
      </c>
      <c r="E291" s="17">
        <v>0</v>
      </c>
      <c r="F291" s="17">
        <f>VLOOKUP(A291,FOLHA!$A$3:$O$344,12,0)</f>
        <v>7855.25</v>
      </c>
      <c r="G291" s="17">
        <f>VLOOKUP(A291,DESCONTOS!$A$3:$E$344,5,0)</f>
        <v>7855.25</v>
      </c>
      <c r="H291" s="17">
        <f t="shared" si="4"/>
        <v>0</v>
      </c>
      <c r="I291" s="13"/>
    </row>
    <row r="292" spans="1:9" ht="21.75" customHeight="1">
      <c r="A292" s="14" t="s">
        <v>349</v>
      </c>
      <c r="B292" s="1" t="s">
        <v>15</v>
      </c>
      <c r="C292" s="15">
        <v>44743</v>
      </c>
      <c r="D292" s="16"/>
      <c r="E292" s="17">
        <f>VLOOKUP(A292,'13º SALÁRIO'!$A$3:$O$342,12,0)</f>
        <v>4385.9399999999996</v>
      </c>
      <c r="F292" s="17">
        <f>VLOOKUP(A292,FOLHA!$A$3:$O$344,12,0)</f>
        <v>4669.78</v>
      </c>
      <c r="G292" s="17">
        <f>VLOOKUP(A292,DESCONTOS!$A$3:$E$344,5,0)</f>
        <v>4440.2700000000004</v>
      </c>
      <c r="H292" s="17">
        <f t="shared" si="4"/>
        <v>4615.4499999999989</v>
      </c>
    </row>
    <row r="293" spans="1:9" ht="21.75" customHeight="1">
      <c r="A293" s="14" t="s">
        <v>350</v>
      </c>
      <c r="B293" s="1" t="s">
        <v>15</v>
      </c>
      <c r="C293" s="15">
        <v>44743</v>
      </c>
      <c r="D293" s="16">
        <v>4314</v>
      </c>
      <c r="E293" s="17">
        <f>VLOOKUP(A293,'13º SALÁRIO'!$A$3:$O$342,12,0)</f>
        <v>4668.34</v>
      </c>
      <c r="F293" s="17">
        <f>VLOOKUP(A293,FOLHA!$A$3:$O$344,12,0)</f>
        <v>5746.83</v>
      </c>
      <c r="G293" s="17">
        <f>VLOOKUP(A293,DESCONTOS!$A$3:$E$344,5,0)</f>
        <v>8466.61</v>
      </c>
      <c r="H293" s="17">
        <f t="shared" si="4"/>
        <v>1948.5599999999995</v>
      </c>
      <c r="I293" s="13"/>
    </row>
    <row r="294" spans="1:9" ht="21.75" customHeight="1">
      <c r="A294" s="14" t="s">
        <v>351</v>
      </c>
      <c r="B294" s="1" t="s">
        <v>15</v>
      </c>
      <c r="C294" s="15">
        <v>44029</v>
      </c>
      <c r="D294" s="16"/>
      <c r="E294" s="17">
        <f>VLOOKUP(A294,'13º SALÁRIO'!$A$3:$O$342,12,0)</f>
        <v>0</v>
      </c>
      <c r="F294" s="17">
        <f>VLOOKUP(A294,FOLHA!$A$3:$O$344,12,0)</f>
        <v>0</v>
      </c>
      <c r="G294" s="17">
        <f>VLOOKUP(A294,DESCONTOS!$A$3:$E$344,5,0)</f>
        <v>0</v>
      </c>
      <c r="H294" s="17">
        <f t="shared" si="4"/>
        <v>0</v>
      </c>
      <c r="I294" s="13"/>
    </row>
    <row r="295" spans="1:9" ht="21.75" customHeight="1">
      <c r="A295" s="14" t="s">
        <v>352</v>
      </c>
      <c r="B295" s="1" t="s">
        <v>15</v>
      </c>
      <c r="C295" s="15">
        <v>44743</v>
      </c>
      <c r="D295" s="16"/>
      <c r="E295" s="17">
        <f>VLOOKUP(A295,'13º SALÁRIO'!$A$3:$O$342,12,0)</f>
        <v>4385.9399999999996</v>
      </c>
      <c r="F295" s="17">
        <f>VLOOKUP(A295,FOLHA!$A$3:$O$344,12,0)</f>
        <v>4385.9399999999996</v>
      </c>
      <c r="G295" s="17">
        <f>VLOOKUP(A295,DESCONTOS!$A$3:$E$344,5,0)</f>
        <v>4365.2700000000004</v>
      </c>
      <c r="H295" s="17">
        <f t="shared" si="4"/>
        <v>4406.6099999999988</v>
      </c>
      <c r="I295" s="13"/>
    </row>
    <row r="296" spans="1:9" ht="21.75" customHeight="1">
      <c r="A296" s="14" t="s">
        <v>353</v>
      </c>
      <c r="B296" s="1" t="s">
        <v>15</v>
      </c>
      <c r="C296" s="15">
        <v>44743</v>
      </c>
      <c r="D296" s="16">
        <v>424.56</v>
      </c>
      <c r="E296" s="17">
        <f>VLOOKUP(A296,'13º SALÁRIO'!$A$3:$O$342,12,0)</f>
        <v>4385.9399999999996</v>
      </c>
      <c r="F296" s="17">
        <f>VLOOKUP(A296,FOLHA!$A$3:$O$344,12,0)</f>
        <v>4492.09</v>
      </c>
      <c r="G296" s="17">
        <f>VLOOKUP(A296,DESCONTOS!$A$3:$E$344,5,0)</f>
        <v>4748.5300000000007</v>
      </c>
      <c r="H296" s="17">
        <f t="shared" si="4"/>
        <v>4129.4999999999982</v>
      </c>
      <c r="I296" s="13"/>
    </row>
    <row r="297" spans="1:9" ht="21.75" customHeight="1">
      <c r="A297" s="14" t="s">
        <v>354</v>
      </c>
      <c r="B297" s="1" t="s">
        <v>15</v>
      </c>
      <c r="C297" s="15">
        <v>44743</v>
      </c>
      <c r="D297" s="16">
        <v>3962.5699999999997</v>
      </c>
      <c r="E297" s="17">
        <f>VLOOKUP(A297,'13º SALÁRIO'!$A$3:$O$342,12,0)</f>
        <v>4385.9399999999996</v>
      </c>
      <c r="F297" s="17">
        <f>VLOOKUP(A297,FOLHA!$A$3:$O$344,12,0)</f>
        <v>5376.58</v>
      </c>
      <c r="G297" s="17">
        <f>VLOOKUP(A297,DESCONTOS!$A$3:$E$344,5,0)</f>
        <v>8051.84</v>
      </c>
      <c r="H297" s="17">
        <f t="shared" si="4"/>
        <v>1710.6800000000003</v>
      </c>
      <c r="I297" s="13"/>
    </row>
    <row r="298" spans="1:9" ht="21.75" customHeight="1">
      <c r="A298" s="14" t="s">
        <v>355</v>
      </c>
      <c r="B298" s="1" t="s">
        <v>15</v>
      </c>
      <c r="C298" s="15">
        <v>44743</v>
      </c>
      <c r="D298" s="16"/>
      <c r="E298" s="17">
        <f>VLOOKUP(A298,'13º SALÁRIO'!$A$3:$O$342,12,0)</f>
        <v>4943.79</v>
      </c>
      <c r="F298" s="17">
        <f>VLOOKUP(A298,FOLHA!$A$3:$O$344,12,0)</f>
        <v>5033.25</v>
      </c>
      <c r="G298" s="17">
        <f>VLOOKUP(A298,DESCONTOS!$A$3:$E$344,5,0)</f>
        <v>4931.74</v>
      </c>
      <c r="H298" s="17">
        <f t="shared" si="4"/>
        <v>5045.3000000000011</v>
      </c>
      <c r="I298" s="13"/>
    </row>
    <row r="299" spans="1:9" ht="21.75" customHeight="1">
      <c r="A299" s="14" t="s">
        <v>356</v>
      </c>
      <c r="B299" s="1" t="s">
        <v>15</v>
      </c>
      <c r="C299" s="15">
        <v>44743</v>
      </c>
      <c r="D299" s="16"/>
      <c r="E299" s="17">
        <f>VLOOKUP(A299,'13º SALÁRIO'!$A$3:$O$342,12,0)</f>
        <v>4931.93</v>
      </c>
      <c r="F299" s="17">
        <f>VLOOKUP(A299,FOLHA!$A$3:$O$344,12,0)</f>
        <v>5084.55</v>
      </c>
      <c r="G299" s="17">
        <f>VLOOKUP(A299,DESCONTOS!$A$3:$E$344,5,0)</f>
        <v>4932.95</v>
      </c>
      <c r="H299" s="17">
        <f t="shared" si="4"/>
        <v>5083.53</v>
      </c>
    </row>
    <row r="300" spans="1:9" ht="21.75" customHeight="1">
      <c r="A300" s="14" t="s">
        <v>357</v>
      </c>
      <c r="B300" s="1" t="s">
        <v>290</v>
      </c>
      <c r="C300" s="15">
        <v>45523</v>
      </c>
      <c r="D300" s="16"/>
      <c r="E300" s="17">
        <f>VLOOKUP(A300,'13º SALÁRIO'!$A$3:$O$342,12,0)</f>
        <v>450.4</v>
      </c>
      <c r="F300" s="17">
        <f>VLOOKUP(A300,FOLHA!$A$3:$O$344,12,0)</f>
        <v>1351.21</v>
      </c>
      <c r="G300" s="17">
        <f>VLOOKUP(A300,DESCONTOS!$A$3:$E$344,5,0)</f>
        <v>300.97000000000003</v>
      </c>
      <c r="H300" s="17">
        <f t="shared" si="4"/>
        <v>1500.64</v>
      </c>
      <c r="I300" s="13"/>
    </row>
    <row r="301" spans="1:9" ht="21.75" customHeight="1">
      <c r="A301" s="14" t="s">
        <v>358</v>
      </c>
      <c r="B301" s="1" t="s">
        <v>15</v>
      </c>
      <c r="C301" s="15">
        <v>44743</v>
      </c>
      <c r="D301" s="16"/>
      <c r="E301" s="17">
        <f>VLOOKUP(A301,'13º SALÁRIO'!$A$3:$O$342,12,0)</f>
        <v>4943.66</v>
      </c>
      <c r="F301" s="17">
        <f>VLOOKUP(A301,FOLHA!$A$3:$O$344,12,0)</f>
        <v>5035.17</v>
      </c>
      <c r="G301" s="17">
        <f>VLOOKUP(A301,DESCONTOS!$A$3:$E$344,5,0)</f>
        <v>4934.3899999999994</v>
      </c>
      <c r="H301" s="17">
        <f t="shared" si="4"/>
        <v>5044.4400000000005</v>
      </c>
      <c r="I301" s="13"/>
    </row>
    <row r="302" spans="1:9" ht="21.75" customHeight="1">
      <c r="A302" s="14" t="s">
        <v>359</v>
      </c>
      <c r="B302" s="1" t="s">
        <v>15</v>
      </c>
      <c r="C302" s="15">
        <v>44743</v>
      </c>
      <c r="D302" s="16"/>
      <c r="E302" s="17">
        <f>VLOOKUP(A302,'13º SALÁRIO'!$A$3:$O$342,12,0)</f>
        <v>4574.2</v>
      </c>
      <c r="F302" s="17">
        <f>VLOOKUP(A302,FOLHA!$A$3:$O$344,12,0)</f>
        <v>4670.2700000000004</v>
      </c>
      <c r="G302" s="17">
        <f>VLOOKUP(A302,DESCONTOS!$A$3:$E$344,5,0)</f>
        <v>4452.8100000000004</v>
      </c>
      <c r="H302" s="17">
        <f t="shared" si="4"/>
        <v>4791.6600000000008</v>
      </c>
      <c r="I302" s="13"/>
    </row>
    <row r="303" spans="1:9" ht="21.75" customHeight="1">
      <c r="A303" s="14" t="s">
        <v>360</v>
      </c>
      <c r="B303" s="1" t="s">
        <v>100</v>
      </c>
      <c r="C303" s="15">
        <v>44743</v>
      </c>
      <c r="D303" s="16">
        <v>2552.71</v>
      </c>
      <c r="E303" s="17">
        <f>VLOOKUP(A303,'13º SALÁRIO'!$A$3:$O$342,12,0)</f>
        <v>3896.85</v>
      </c>
      <c r="F303" s="17">
        <f>VLOOKUP(A303,FOLHA!$A$3:$O$344,12,0)</f>
        <v>4535.0200000000004</v>
      </c>
      <c r="G303" s="17">
        <f>VLOOKUP(A303,DESCONTOS!$A$3:$E$344,5,0)</f>
        <v>5027.0300000000007</v>
      </c>
      <c r="H303" s="17">
        <f t="shared" si="4"/>
        <v>3404.84</v>
      </c>
      <c r="I303" s="13"/>
    </row>
    <row r="304" spans="1:9" ht="21.75" customHeight="1">
      <c r="A304" s="14" t="s">
        <v>361</v>
      </c>
      <c r="B304" s="1" t="s">
        <v>37</v>
      </c>
      <c r="C304" s="15">
        <v>44743</v>
      </c>
      <c r="D304" s="16"/>
      <c r="E304" s="17">
        <f>VLOOKUP(A304,'13º SALÁRIO'!$A$3:$O$342,12,0)</f>
        <v>5760.11</v>
      </c>
      <c r="F304" s="17">
        <f>VLOOKUP(A304,FOLHA!$A$3:$O$344,12,0)</f>
        <v>5742.34</v>
      </c>
      <c r="G304" s="17">
        <f>VLOOKUP(A304,DESCONTOS!$A$3:$E$344,5,0)</f>
        <v>4559.38</v>
      </c>
      <c r="H304" s="17">
        <f t="shared" si="4"/>
        <v>6943.0700000000006</v>
      </c>
      <c r="I304" s="13"/>
    </row>
    <row r="305" spans="1:9" ht="21.75" customHeight="1">
      <c r="A305" s="14" t="s">
        <v>362</v>
      </c>
      <c r="B305" s="1" t="s">
        <v>15</v>
      </c>
      <c r="C305" s="15">
        <v>44743</v>
      </c>
      <c r="D305" s="16"/>
      <c r="E305" s="17">
        <f>VLOOKUP(A305,'13º SALÁRIO'!$A$3:$O$342,12,0)</f>
        <v>4885.71</v>
      </c>
      <c r="F305" s="17">
        <f>VLOOKUP(A305,FOLHA!$A$3:$O$344,12,0)</f>
        <v>4966.75</v>
      </c>
      <c r="G305" s="17">
        <f>VLOOKUP(A305,DESCONTOS!$A$3:$E$344,5,0)</f>
        <v>4734.76</v>
      </c>
      <c r="H305" s="17">
        <f t="shared" si="4"/>
        <v>5117.6999999999989</v>
      </c>
      <c r="I305" s="13"/>
    </row>
    <row r="306" spans="1:9" ht="21.75" customHeight="1">
      <c r="A306" s="14" t="s">
        <v>363</v>
      </c>
      <c r="B306" s="1" t="s">
        <v>15</v>
      </c>
      <c r="C306" s="15">
        <v>44743</v>
      </c>
      <c r="D306" s="16">
        <v>4622.1499999999996</v>
      </c>
      <c r="E306" s="17">
        <f>VLOOKUP(A306,'13º SALÁRIO'!$A$3:$O$342,12,0)</f>
        <v>4668.34</v>
      </c>
      <c r="F306" s="17">
        <f>VLOOKUP(A306,FOLHA!$A$3:$O$344,12,0)</f>
        <v>5823.88</v>
      </c>
      <c r="G306" s="17">
        <f>VLOOKUP(A306,DESCONTOS!$A$3:$E$344,5,0)</f>
        <v>8754.48</v>
      </c>
      <c r="H306" s="17">
        <f t="shared" si="4"/>
        <v>1737.7400000000016</v>
      </c>
      <c r="I306" s="13"/>
    </row>
    <row r="307" spans="1:9" ht="21.75" customHeight="1">
      <c r="A307" s="14" t="s">
        <v>364</v>
      </c>
      <c r="B307" s="1" t="s">
        <v>15</v>
      </c>
      <c r="C307" s="15">
        <v>45434</v>
      </c>
      <c r="D307" s="16"/>
      <c r="E307" s="17">
        <f>VLOOKUP(A307,'13º SALÁRIO'!$A$3:$O$342,12,0)</f>
        <v>3059.19</v>
      </c>
      <c r="F307" s="17">
        <f>VLOOKUP(A307,FOLHA!$A$3:$O$344,12,0)</f>
        <v>4556.21</v>
      </c>
      <c r="G307" s="17">
        <f>VLOOKUP(A307,DESCONTOS!$A$3:$E$344,5,0)</f>
        <v>3683.88</v>
      </c>
      <c r="H307" s="17">
        <f t="shared" si="4"/>
        <v>3931.5199999999995</v>
      </c>
      <c r="I307" s="13"/>
    </row>
    <row r="308" spans="1:9" ht="21.75" customHeight="1">
      <c r="A308" s="14" t="s">
        <v>365</v>
      </c>
      <c r="B308" s="1" t="s">
        <v>15</v>
      </c>
      <c r="C308" s="15">
        <v>44866</v>
      </c>
      <c r="D308" s="16"/>
      <c r="E308" s="17">
        <f>VLOOKUP(A308,'13º SALÁRIO'!$A$3:$O$342,12,0)</f>
        <v>4385.9399999999996</v>
      </c>
      <c r="F308" s="17">
        <f>VLOOKUP(A308,FOLHA!$A$3:$O$344,12,0)</f>
        <v>4386.38</v>
      </c>
      <c r="G308" s="17">
        <f>VLOOKUP(A308,DESCONTOS!$A$3:$E$344,5,0)</f>
        <v>4365.2700000000004</v>
      </c>
      <c r="H308" s="17">
        <f t="shared" si="4"/>
        <v>4407.0499999999993</v>
      </c>
      <c r="I308" s="13"/>
    </row>
    <row r="309" spans="1:9" ht="21.75" customHeight="1">
      <c r="A309" s="14" t="s">
        <v>366</v>
      </c>
      <c r="B309" s="1" t="s">
        <v>15</v>
      </c>
      <c r="C309" s="15">
        <v>45383</v>
      </c>
      <c r="D309" s="16"/>
      <c r="E309" s="17">
        <f>VLOOKUP(A309,'13º SALÁRIO'!$A$3:$O$342,12,0)</f>
        <v>3589.89</v>
      </c>
      <c r="F309" s="17">
        <f>VLOOKUP(A309,FOLHA!$A$3:$O$344,12,0)</f>
        <v>4385.9399999999996</v>
      </c>
      <c r="G309" s="17">
        <f>VLOOKUP(A309,DESCONTOS!$A$3:$E$344,5,0)</f>
        <v>3925.32</v>
      </c>
      <c r="H309" s="17">
        <f t="shared" si="4"/>
        <v>4050.5099999999998</v>
      </c>
      <c r="I309" s="13"/>
    </row>
    <row r="310" spans="1:9" ht="21.75" customHeight="1">
      <c r="A310" s="14" t="s">
        <v>367</v>
      </c>
      <c r="B310" s="1" t="s">
        <v>15</v>
      </c>
      <c r="C310" s="15">
        <v>44743</v>
      </c>
      <c r="D310" s="16"/>
      <c r="E310" s="17">
        <f>VLOOKUP(A310,'13º SALÁRIO'!$A$3:$O$342,12,0)</f>
        <v>4385.9399999999996</v>
      </c>
      <c r="F310" s="17">
        <f>VLOOKUP(A310,FOLHA!$A$3:$O$344,12,0)</f>
        <v>4386.82</v>
      </c>
      <c r="G310" s="17">
        <f>VLOOKUP(A310,DESCONTOS!$A$3:$E$344,5,0)</f>
        <v>4365.2700000000004</v>
      </c>
      <c r="H310" s="17">
        <f t="shared" si="4"/>
        <v>4407.489999999998</v>
      </c>
      <c r="I310" s="13"/>
    </row>
    <row r="311" spans="1:9" ht="21.75" customHeight="1">
      <c r="A311" s="14" t="s">
        <v>368</v>
      </c>
      <c r="B311" s="1" t="s">
        <v>15</v>
      </c>
      <c r="C311" s="15">
        <v>44743</v>
      </c>
      <c r="D311" s="16">
        <v>4931.4799999999996</v>
      </c>
      <c r="E311" s="17">
        <f>VLOOKUP(A311,'13º SALÁRIO'!$A$3:$O$342,12,0)</f>
        <v>4751.5200000000004</v>
      </c>
      <c r="F311" s="17">
        <f>VLOOKUP(A311,FOLHA!$A$3:$O$344,12,0)</f>
        <v>6133.21</v>
      </c>
      <c r="G311" s="17">
        <f>VLOOKUP(A311,DESCONTOS!$A$3:$E$344,5,0)</f>
        <v>9265.4</v>
      </c>
      <c r="H311" s="17">
        <f t="shared" si="4"/>
        <v>1619.33</v>
      </c>
      <c r="I311" s="13"/>
    </row>
    <row r="312" spans="1:9" ht="21.75" customHeight="1">
      <c r="A312" s="14" t="s">
        <v>369</v>
      </c>
      <c r="B312" s="1" t="s">
        <v>15</v>
      </c>
      <c r="C312" s="15">
        <v>44743</v>
      </c>
      <c r="D312" s="16"/>
      <c r="E312" s="17">
        <f>VLOOKUP(A312,'13º SALÁRIO'!$A$3:$O$342,12,0)</f>
        <v>5196.07</v>
      </c>
      <c r="F312" s="17">
        <f>VLOOKUP(A312,FOLHA!$A$3:$O$344,12,0)</f>
        <v>5322.9</v>
      </c>
      <c r="G312" s="17">
        <f>VLOOKUP(A312,DESCONTOS!$A$3:$E$344,5,0)</f>
        <v>5034.3599999999997</v>
      </c>
      <c r="H312" s="17">
        <f t="shared" si="4"/>
        <v>5484.61</v>
      </c>
    </row>
    <row r="313" spans="1:9" ht="21.75" customHeight="1">
      <c r="A313" s="14" t="s">
        <v>370</v>
      </c>
      <c r="B313" s="1" t="s">
        <v>371</v>
      </c>
      <c r="C313" s="15">
        <v>45019</v>
      </c>
      <c r="D313" s="16"/>
      <c r="E313" s="17">
        <f>VLOOKUP(A313,'13º SALÁRIO'!$A$3:$O$342,12,0)</f>
        <v>2171.7600000000002</v>
      </c>
      <c r="F313" s="17">
        <f>VLOOKUP(A313,FOLHA!$A$3:$O$344,12,0)</f>
        <v>2182.62</v>
      </c>
      <c r="G313" s="17">
        <f>VLOOKUP(A313,DESCONTOS!$A$3:$E$344,5,0)</f>
        <v>1197.93</v>
      </c>
      <c r="H313" s="17">
        <f t="shared" si="4"/>
        <v>3156.45</v>
      </c>
      <c r="I313" s="13"/>
    </row>
    <row r="314" spans="1:9" ht="21.75" customHeight="1">
      <c r="A314" s="14" t="s">
        <v>372</v>
      </c>
      <c r="B314" s="1" t="s">
        <v>240</v>
      </c>
      <c r="C314" s="15">
        <v>44781</v>
      </c>
      <c r="D314" s="16"/>
      <c r="E314" s="17">
        <f>VLOOKUP(A314,'13º SALÁRIO'!$A$3:$O$342,12,0)</f>
        <v>3729.2</v>
      </c>
      <c r="F314" s="17">
        <f>VLOOKUP(A314,FOLHA!$A$3:$O$344,12,0)</f>
        <v>4236.5600000000004</v>
      </c>
      <c r="G314" s="17">
        <f>VLOOKUP(A314,DESCONTOS!$A$3:$E$344,5,0)</f>
        <v>2348.69</v>
      </c>
      <c r="H314" s="17">
        <f t="shared" si="4"/>
        <v>5617.07</v>
      </c>
      <c r="I314" s="13"/>
    </row>
    <row r="315" spans="1:9" ht="21.75" customHeight="1">
      <c r="A315" s="14" t="s">
        <v>373</v>
      </c>
      <c r="B315" s="1" t="s">
        <v>15</v>
      </c>
      <c r="C315" s="15">
        <v>44743</v>
      </c>
      <c r="D315" s="16"/>
      <c r="E315" s="17">
        <f>VLOOKUP(A315,'13º SALÁRIO'!$A$3:$O$342,12,0)</f>
        <v>5003.18</v>
      </c>
      <c r="F315" s="17">
        <f>VLOOKUP(A315,FOLHA!$A$3:$O$344,12,0)</f>
        <v>5071.7299999999996</v>
      </c>
      <c r="G315" s="17">
        <f>VLOOKUP(A315,DESCONTOS!$A$3:$E$344,5,0)</f>
        <v>4987.8900000000003</v>
      </c>
      <c r="H315" s="17">
        <f t="shared" si="4"/>
        <v>5087.0199999999995</v>
      </c>
      <c r="I315" s="13"/>
    </row>
    <row r="316" spans="1:9" ht="21.75" customHeight="1">
      <c r="A316" s="14" t="s">
        <v>374</v>
      </c>
      <c r="B316" s="1" t="s">
        <v>61</v>
      </c>
      <c r="C316" s="15">
        <v>45334</v>
      </c>
      <c r="D316" s="16"/>
      <c r="E316" s="17">
        <f>VLOOKUP(A316,'13º SALÁRIO'!$A$3:$O$342,12,0)</f>
        <v>3876.81</v>
      </c>
      <c r="F316" s="17">
        <f>VLOOKUP(A316,FOLHA!$A$3:$O$344,12,0)</f>
        <v>4224.79</v>
      </c>
      <c r="G316" s="17">
        <f>VLOOKUP(A316,DESCONTOS!$A$3:$E$344,5,0)</f>
        <v>2756.22</v>
      </c>
      <c r="H316" s="17">
        <f t="shared" si="4"/>
        <v>5345.380000000001</v>
      </c>
      <c r="I316" s="13"/>
    </row>
    <row r="317" spans="1:9" ht="21.75" customHeight="1">
      <c r="A317" s="14" t="s">
        <v>375</v>
      </c>
      <c r="B317" s="1" t="s">
        <v>376</v>
      </c>
      <c r="C317" s="15">
        <v>44743</v>
      </c>
      <c r="D317" s="16"/>
      <c r="E317" s="17">
        <f>VLOOKUP(A317,'13º SALÁRIO'!$A$3:$O$342,12,0)</f>
        <v>3785.83</v>
      </c>
      <c r="F317" s="17">
        <f>VLOOKUP(A317,FOLHA!$A$3:$O$344,12,0)</f>
        <v>4354.01</v>
      </c>
      <c r="G317" s="17">
        <f>VLOOKUP(A317,DESCONTOS!$A$3:$E$344,5,0)</f>
        <v>2402.2800000000002</v>
      </c>
      <c r="H317" s="17">
        <f t="shared" si="4"/>
        <v>5737.5599999999995</v>
      </c>
      <c r="I317" s="13"/>
    </row>
    <row r="318" spans="1:9" ht="21.75" customHeight="1">
      <c r="A318" s="14" t="s">
        <v>377</v>
      </c>
      <c r="B318" s="1" t="s">
        <v>52</v>
      </c>
      <c r="C318" s="15">
        <v>44743</v>
      </c>
      <c r="D318" s="16"/>
      <c r="E318" s="17">
        <f>VLOOKUP(A318,'13º SALÁRIO'!$A$3:$O$342,12,0)</f>
        <v>2343.34</v>
      </c>
      <c r="F318" s="17">
        <f>VLOOKUP(A318,FOLHA!$A$3:$O$344,12,0)</f>
        <v>2678.94</v>
      </c>
      <c r="G318" s="17">
        <f>VLOOKUP(A318,DESCONTOS!$A$3:$E$344,5,0)</f>
        <v>1250.25</v>
      </c>
      <c r="H318" s="17">
        <f t="shared" si="4"/>
        <v>3772.0300000000007</v>
      </c>
      <c r="I318" s="13"/>
    </row>
    <row r="319" spans="1:9" ht="21.75" customHeight="1">
      <c r="A319" s="14" t="s">
        <v>378</v>
      </c>
      <c r="B319" s="1" t="s">
        <v>21</v>
      </c>
      <c r="C319" s="15">
        <v>44743</v>
      </c>
      <c r="D319" s="16"/>
      <c r="E319" s="17">
        <f>VLOOKUP(A319,'13º SALÁRIO'!$A$3:$O$342,12,0)</f>
        <v>4147.01</v>
      </c>
      <c r="F319" s="17">
        <f>VLOOKUP(A319,FOLHA!$A$3:$O$344,12,0)</f>
        <v>4408.8599999999997</v>
      </c>
      <c r="G319" s="17">
        <f>VLOOKUP(A319,DESCONTOS!$A$3:$E$344,5,0)</f>
        <v>2881.7999999999997</v>
      </c>
      <c r="H319" s="17">
        <f t="shared" si="4"/>
        <v>5674.07</v>
      </c>
      <c r="I319" s="13"/>
    </row>
    <row r="320" spans="1:9" ht="21.75" customHeight="1">
      <c r="A320" s="14" t="s">
        <v>379</v>
      </c>
      <c r="B320" s="1" t="s">
        <v>15</v>
      </c>
      <c r="C320" s="15">
        <v>44743</v>
      </c>
      <c r="D320" s="16"/>
      <c r="E320" s="17">
        <f>VLOOKUP(A320,'13º SALÁRIO'!$A$3:$O$342,12,0)</f>
        <v>5338.71</v>
      </c>
      <c r="F320" s="17">
        <f>VLOOKUP(A320,FOLHA!$A$3:$O$344,12,0)</f>
        <v>5476.34</v>
      </c>
      <c r="G320" s="17">
        <f>VLOOKUP(A320,DESCONTOS!$A$3:$E$344,5,0)</f>
        <v>5196.16</v>
      </c>
      <c r="H320" s="17">
        <f t="shared" si="4"/>
        <v>5618.8899999999994</v>
      </c>
      <c r="I320" s="13"/>
    </row>
    <row r="321" spans="1:9" ht="21.75" customHeight="1">
      <c r="A321" s="14" t="s">
        <v>380</v>
      </c>
      <c r="B321" s="1" t="s">
        <v>61</v>
      </c>
      <c r="C321" s="15">
        <v>45481</v>
      </c>
      <c r="D321" s="16">
        <v>1736.98</v>
      </c>
      <c r="E321" s="17">
        <f>VLOOKUP(A321,'13º SALÁRIO'!$A$3:$O$342,12,0)</f>
        <v>2139.83</v>
      </c>
      <c r="F321" s="17">
        <f>VLOOKUP(A321,FOLHA!$A$3:$O$344,12,0)</f>
        <v>7001.26</v>
      </c>
      <c r="G321" s="17">
        <f>VLOOKUP(A321,DESCONTOS!$A$3:$E$344,5,0)</f>
        <v>8106.38</v>
      </c>
      <c r="H321" s="17">
        <f t="shared" si="4"/>
        <v>1034.71</v>
      </c>
      <c r="I321" s="13"/>
    </row>
    <row r="322" spans="1:9" ht="21.75" customHeight="1">
      <c r="A322" s="14" t="s">
        <v>381</v>
      </c>
      <c r="B322" s="1" t="s">
        <v>15</v>
      </c>
      <c r="C322" s="15">
        <v>44900</v>
      </c>
      <c r="D322" s="16"/>
      <c r="E322" s="17">
        <f>VLOOKUP(A322,'13º SALÁRIO'!$A$3:$O$342,12,0)</f>
        <v>4780.46</v>
      </c>
      <c r="F322" s="17">
        <f>VLOOKUP(A322,FOLHA!$A$3:$O$344,12,0)</f>
        <v>5013.72</v>
      </c>
      <c r="G322" s="17">
        <f>VLOOKUP(A322,DESCONTOS!$A$3:$E$344,5,0)</f>
        <v>4795.3099999999995</v>
      </c>
      <c r="H322" s="17">
        <f t="shared" si="4"/>
        <v>4998.8700000000008</v>
      </c>
      <c r="I322" s="13"/>
    </row>
    <row r="323" spans="1:9" ht="21.75" customHeight="1">
      <c r="A323" s="14" t="s">
        <v>382</v>
      </c>
      <c r="B323" s="1" t="s">
        <v>21</v>
      </c>
      <c r="C323" s="15">
        <v>44746</v>
      </c>
      <c r="D323" s="16">
        <v>4672.28</v>
      </c>
      <c r="E323" s="17">
        <f>VLOOKUP(A323,'13º SALÁRIO'!$A$3:$O$342,12,0)</f>
        <v>3738.37</v>
      </c>
      <c r="F323" s="17">
        <f>VLOOKUP(A323,FOLHA!$A$3:$O$344,12,0)</f>
        <v>5033.97</v>
      </c>
      <c r="G323" s="17">
        <f>VLOOKUP(A323,DESCONTOS!$A$3:$E$344,5,0)</f>
        <v>6602.45</v>
      </c>
      <c r="H323" s="17">
        <f t="shared" si="4"/>
        <v>2169.8900000000003</v>
      </c>
      <c r="I323" s="13"/>
    </row>
    <row r="324" spans="1:9" ht="21.75" customHeight="1">
      <c r="A324" s="14" t="s">
        <v>383</v>
      </c>
      <c r="B324" s="1" t="s">
        <v>15</v>
      </c>
      <c r="C324" s="15">
        <v>45642</v>
      </c>
      <c r="D324" s="16"/>
      <c r="E324" s="17">
        <f>VLOOKUP(A324,'13º SALÁRIO'!$A$3:$O$342,12,0)</f>
        <v>265.33999999999997</v>
      </c>
      <c r="F324" s="17">
        <f>VLOOKUP(A324,FOLHA!$A$3:$O$344,12,0)</f>
        <v>2793.84</v>
      </c>
      <c r="G324" s="17">
        <f>VLOOKUP(A324,DESCONTOS!$A$3:$E$344,5,0)</f>
        <v>1343.73</v>
      </c>
      <c r="H324" s="17">
        <f t="shared" si="4"/>
        <v>1715.4500000000003</v>
      </c>
      <c r="I324" s="13"/>
    </row>
    <row r="325" spans="1:9" ht="21.75" customHeight="1">
      <c r="A325" s="14" t="s">
        <v>384</v>
      </c>
      <c r="B325" s="1" t="s">
        <v>15</v>
      </c>
      <c r="C325" s="15">
        <v>44743</v>
      </c>
      <c r="D325" s="16"/>
      <c r="E325" s="17">
        <f>VLOOKUP(A325,'13º SALÁRIO'!$A$3:$O$342,12,0)</f>
        <v>4924.38</v>
      </c>
      <c r="F325" s="17">
        <f>VLOOKUP(A325,FOLHA!$A$3:$O$344,12,0)</f>
        <v>4842.8599999999997</v>
      </c>
      <c r="G325" s="17">
        <f>VLOOKUP(A325,DESCONTOS!$A$3:$E$344,5,0)</f>
        <v>4819.1499999999996</v>
      </c>
      <c r="H325" s="17">
        <f t="shared" si="4"/>
        <v>4948.09</v>
      </c>
      <c r="I325" s="13"/>
    </row>
    <row r="326" spans="1:9" ht="21.75" customHeight="1">
      <c r="A326" s="14" t="s">
        <v>385</v>
      </c>
      <c r="B326" s="1" t="s">
        <v>15</v>
      </c>
      <c r="C326" s="15">
        <v>44743</v>
      </c>
      <c r="D326" s="16"/>
      <c r="E326" s="17">
        <f>VLOOKUP(A326,'13º SALÁRIO'!$A$3:$O$342,12,0)</f>
        <v>4889.2700000000004</v>
      </c>
      <c r="F326" s="17">
        <f>VLOOKUP(A326,FOLHA!$A$3:$O$344,12,0)</f>
        <v>5115.95</v>
      </c>
      <c r="G326" s="17">
        <f>VLOOKUP(A326,DESCONTOS!$A$3:$E$344,5,0)</f>
        <v>4918.43</v>
      </c>
      <c r="H326" s="17">
        <f t="shared" si="4"/>
        <v>5086.7900000000009</v>
      </c>
      <c r="I326" s="13"/>
    </row>
    <row r="327" spans="1:9" ht="21.75" customHeight="1">
      <c r="A327" s="14" t="s">
        <v>386</v>
      </c>
      <c r="B327" s="1" t="s">
        <v>15</v>
      </c>
      <c r="C327" s="15">
        <v>44743</v>
      </c>
      <c r="D327" s="16"/>
      <c r="E327" s="17">
        <f>VLOOKUP(A327,'13º SALÁRIO'!$A$3:$O$342,12,0)</f>
        <v>4385.9399999999996</v>
      </c>
      <c r="F327" s="17">
        <f>VLOOKUP(A327,FOLHA!$A$3:$O$344,12,0)</f>
        <v>4385.9399999999996</v>
      </c>
      <c r="G327" s="17">
        <f>VLOOKUP(A327,DESCONTOS!$A$3:$E$344,5,0)</f>
        <v>4365.2700000000004</v>
      </c>
      <c r="H327" s="17">
        <f t="shared" ref="H327:H346" si="5">SUM(E327+F327-G327)</f>
        <v>4406.6099999999988</v>
      </c>
      <c r="I327" s="13"/>
    </row>
    <row r="328" spans="1:9" ht="21.75" customHeight="1">
      <c r="A328" s="14" t="s">
        <v>387</v>
      </c>
      <c r="B328" s="1" t="s">
        <v>67</v>
      </c>
      <c r="C328" s="15">
        <v>44743</v>
      </c>
      <c r="D328" s="16">
        <v>7172.55</v>
      </c>
      <c r="E328" s="17">
        <f>VLOOKUP(A328,'13º SALÁRIO'!$A$3:$O$342,12,0)</f>
        <v>5683.29</v>
      </c>
      <c r="F328" s="17">
        <f>VLOOKUP(A328,FOLHA!$A$3:$O$344,12,0)</f>
        <v>7935.28</v>
      </c>
      <c r="G328" s="17">
        <f>VLOOKUP(A328,DESCONTOS!$A$3:$E$344,5,0)</f>
        <v>10618.86</v>
      </c>
      <c r="H328" s="17">
        <f t="shared" si="5"/>
        <v>2999.7099999999991</v>
      </c>
      <c r="I328" s="13"/>
    </row>
    <row r="329" spans="1:9" ht="21.75" customHeight="1">
      <c r="A329" s="14" t="s">
        <v>388</v>
      </c>
      <c r="B329" s="1" t="s">
        <v>15</v>
      </c>
      <c r="C329" s="15">
        <v>45434</v>
      </c>
      <c r="D329" s="16"/>
      <c r="E329" s="17">
        <f>VLOOKUP(A329,'13º SALÁRIO'!$A$3:$O$342,12,0)</f>
        <v>3059.19</v>
      </c>
      <c r="F329" s="17">
        <f>VLOOKUP(A329,FOLHA!$A$3:$O$344,12,0)</f>
        <v>4446.09</v>
      </c>
      <c r="G329" s="17">
        <f>VLOOKUP(A329,DESCONTOS!$A$3:$E$344,5,0)</f>
        <v>3650.85</v>
      </c>
      <c r="H329" s="17">
        <f t="shared" si="5"/>
        <v>3854.4300000000007</v>
      </c>
      <c r="I329" s="13"/>
    </row>
    <row r="330" spans="1:9" ht="21.75" customHeight="1">
      <c r="A330" s="14" t="s">
        <v>389</v>
      </c>
      <c r="B330" s="1" t="s">
        <v>15</v>
      </c>
      <c r="C330" s="15">
        <v>44743</v>
      </c>
      <c r="D330" s="16">
        <v>5016.12</v>
      </c>
      <c r="E330" s="17">
        <f>VLOOKUP(A330,'13º SALÁRIO'!$A$3:$O$342,12,0)</f>
        <v>4910.45</v>
      </c>
      <c r="F330" s="17">
        <f>VLOOKUP(A330,FOLHA!$A$3:$O$344,12,0)</f>
        <v>6362.67</v>
      </c>
      <c r="G330" s="17">
        <f>VLOOKUP(A330,DESCONTOS!$A$3:$E$344,5,0)</f>
        <v>9475.68</v>
      </c>
      <c r="H330" s="17">
        <f t="shared" si="5"/>
        <v>1797.4399999999987</v>
      </c>
      <c r="I330" s="13"/>
    </row>
    <row r="331" spans="1:9" ht="21.75" customHeight="1">
      <c r="A331" s="14" t="s">
        <v>390</v>
      </c>
      <c r="B331" s="1" t="s">
        <v>15</v>
      </c>
      <c r="C331" s="15">
        <v>44743</v>
      </c>
      <c r="D331" s="16"/>
      <c r="E331" s="17">
        <f>VLOOKUP(A331,'13º SALÁRIO'!$A$3:$O$342,12,0)</f>
        <v>5231.75</v>
      </c>
      <c r="F331" s="17">
        <f>VLOOKUP(A331,FOLHA!$A$3:$O$344,12,0)</f>
        <v>5419.04</v>
      </c>
      <c r="G331" s="17">
        <f>VLOOKUP(A331,DESCONTOS!$A$3:$E$344,5,0)</f>
        <v>5097.01</v>
      </c>
      <c r="H331" s="17">
        <f t="shared" si="5"/>
        <v>5553.7800000000007</v>
      </c>
      <c r="I331" s="13"/>
    </row>
    <row r="332" spans="1:9" ht="21.75" customHeight="1">
      <c r="A332" s="14" t="s">
        <v>391</v>
      </c>
      <c r="B332" s="1" t="s">
        <v>86</v>
      </c>
      <c r="C332" s="15">
        <v>44743</v>
      </c>
      <c r="D332" s="16"/>
      <c r="E332" s="17">
        <f>VLOOKUP(A332,'13º SALÁRIO'!$A$3:$O$342,12,0)</f>
        <v>3728.62</v>
      </c>
      <c r="F332" s="17">
        <f>VLOOKUP(A332,FOLHA!$A$3:$O$344,12,0)</f>
        <v>4199.2700000000004</v>
      </c>
      <c r="G332" s="17">
        <f>VLOOKUP(A332,DESCONTOS!$A$3:$E$344,5,0)</f>
        <v>2115.15</v>
      </c>
      <c r="H332" s="17">
        <f t="shared" si="5"/>
        <v>5812.74</v>
      </c>
      <c r="I332" s="13"/>
    </row>
    <row r="333" spans="1:9" ht="21.75" customHeight="1">
      <c r="A333" s="14" t="s">
        <v>392</v>
      </c>
      <c r="B333" s="1" t="s">
        <v>71</v>
      </c>
      <c r="C333" s="15">
        <v>44900</v>
      </c>
      <c r="D333" s="16"/>
      <c r="E333" s="17">
        <f>VLOOKUP(A333,'13º SALÁRIO'!$A$3:$O$342,12,0)</f>
        <v>2112.13</v>
      </c>
      <c r="F333" s="17">
        <f>VLOOKUP(A333,FOLHA!$A$3:$O$344,12,0)</f>
        <v>2260.42</v>
      </c>
      <c r="G333" s="17">
        <f>VLOOKUP(A333,DESCONTOS!$A$3:$E$344,5,0)</f>
        <v>1115.3</v>
      </c>
      <c r="H333" s="17">
        <f t="shared" si="5"/>
        <v>3257.25</v>
      </c>
      <c r="I333" s="13"/>
    </row>
    <row r="334" spans="1:9" ht="21.75" customHeight="1">
      <c r="A334" s="14" t="s">
        <v>393</v>
      </c>
      <c r="B334" s="1" t="s">
        <v>15</v>
      </c>
      <c r="C334" s="15">
        <v>45572</v>
      </c>
      <c r="D334" s="16"/>
      <c r="E334" s="17">
        <f>VLOOKUP(A334,'13º SALÁRIO'!$A$3:$O$342,12,0)</f>
        <v>1997.78</v>
      </c>
      <c r="F334" s="17">
        <f>VLOOKUP(A334,FOLHA!$A$3:$O$344,12,0)</f>
        <v>4385.9399999999996</v>
      </c>
      <c r="G334" s="17">
        <f>VLOOKUP(A334,DESCONTOS!$A$3:$E$344,5,0)</f>
        <v>3111.16</v>
      </c>
      <c r="H334" s="17">
        <f t="shared" si="5"/>
        <v>3272.5599999999995</v>
      </c>
      <c r="I334" s="13"/>
    </row>
    <row r="335" spans="1:9" ht="21.75" customHeight="1">
      <c r="A335" s="14" t="s">
        <v>394</v>
      </c>
      <c r="B335" s="1" t="s">
        <v>15</v>
      </c>
      <c r="C335" s="15">
        <v>44743</v>
      </c>
      <c r="D335" s="16"/>
      <c r="E335" s="17">
        <f>VLOOKUP(A335,'13º SALÁRIO'!$A$3:$O$342,12,0)</f>
        <v>4668.34</v>
      </c>
      <c r="F335" s="17">
        <f>VLOOKUP(A335,FOLHA!$A$3:$O$344,12,0)</f>
        <v>4668.82</v>
      </c>
      <c r="G335" s="17">
        <f>VLOOKUP(A335,DESCONTOS!$A$3:$E$344,5,0)</f>
        <v>4500.9699999999993</v>
      </c>
      <c r="H335" s="17">
        <f t="shared" si="5"/>
        <v>4836.1900000000005</v>
      </c>
      <c r="I335" s="13"/>
    </row>
    <row r="336" spans="1:9" ht="21.75" customHeight="1">
      <c r="A336" s="14" t="s">
        <v>395</v>
      </c>
      <c r="B336" s="1" t="s">
        <v>15</v>
      </c>
      <c r="C336" s="15">
        <v>44743</v>
      </c>
      <c r="D336" s="16"/>
      <c r="E336" s="17">
        <f>VLOOKUP(A336,'13º SALÁRIO'!$A$3:$O$342,12,0)</f>
        <v>4385.9399999999996</v>
      </c>
      <c r="F336" s="17">
        <f>VLOOKUP(A336,FOLHA!$A$3:$O$344,12,0)</f>
        <v>4386.38</v>
      </c>
      <c r="G336" s="17">
        <f>VLOOKUP(A336,DESCONTOS!$A$3:$E$344,5,0)</f>
        <v>4379.57</v>
      </c>
      <c r="H336" s="17">
        <f t="shared" si="5"/>
        <v>4392.75</v>
      </c>
    </row>
    <row r="337" spans="1:9" ht="21.75" customHeight="1">
      <c r="A337" s="14" t="s">
        <v>396</v>
      </c>
      <c r="B337" s="1" t="s">
        <v>28</v>
      </c>
      <c r="C337" s="15">
        <v>45026</v>
      </c>
      <c r="D337" s="16"/>
      <c r="E337" s="17">
        <f>VLOOKUP(A337,'13º SALÁRIO'!$A$3:$O$342,12,0)</f>
        <v>4847.74</v>
      </c>
      <c r="F337" s="17">
        <f>VLOOKUP(A337,FOLHA!$A$3:$O$344,12,0)</f>
        <v>4395.0200000000004</v>
      </c>
      <c r="G337" s="17">
        <f>VLOOKUP(A337,DESCONTOS!$A$3:$E$344,5,0)</f>
        <v>3583.0699999999997</v>
      </c>
      <c r="H337" s="17">
        <f t="shared" si="5"/>
        <v>5659.6900000000005</v>
      </c>
      <c r="I337" s="13"/>
    </row>
    <row r="338" spans="1:9" ht="21.75" customHeight="1">
      <c r="A338" s="14" t="s">
        <v>397</v>
      </c>
      <c r="B338" s="1" t="s">
        <v>398</v>
      </c>
      <c r="C338" s="15">
        <v>45572</v>
      </c>
      <c r="D338" s="16"/>
      <c r="E338" s="17">
        <f>VLOOKUP(A338,'13º SALÁRIO'!$A$3:$O$342,12,0)</f>
        <v>1755.36</v>
      </c>
      <c r="F338" s="17">
        <f>VLOOKUP(A338,FOLHA!$A$3:$O$344,12,0)</f>
        <v>7021.42</v>
      </c>
      <c r="G338" s="17">
        <f>VLOOKUP(A338,DESCONTOS!$A$3:$E$344,5,0)</f>
        <v>2391.34</v>
      </c>
      <c r="H338" s="17">
        <f t="shared" si="5"/>
        <v>6385.4400000000005</v>
      </c>
      <c r="I338" s="13"/>
    </row>
    <row r="339" spans="1:9" ht="21.75" customHeight="1">
      <c r="A339" s="14" t="s">
        <v>399</v>
      </c>
      <c r="B339" s="1" t="s">
        <v>15</v>
      </c>
      <c r="C339" s="15">
        <v>45299</v>
      </c>
      <c r="D339" s="16"/>
      <c r="E339" s="17">
        <f>VLOOKUP(A339,'13º SALÁRIO'!$A$3:$O$342,12,0)</f>
        <v>4385.9399999999996</v>
      </c>
      <c r="F339" s="17">
        <f>VLOOKUP(A339,FOLHA!$A$3:$O$344,12,0)</f>
        <v>4388.59</v>
      </c>
      <c r="G339" s="17">
        <f>VLOOKUP(A339,DESCONTOS!$A$3:$E$344,5,0)</f>
        <v>4379.57</v>
      </c>
      <c r="H339" s="17">
        <f t="shared" si="5"/>
        <v>4394.9599999999991</v>
      </c>
      <c r="I339" s="13"/>
    </row>
    <row r="340" spans="1:9" ht="21.75" customHeight="1">
      <c r="A340" s="14" t="s">
        <v>400</v>
      </c>
      <c r="B340" s="1" t="s">
        <v>15</v>
      </c>
      <c r="C340" s="15">
        <v>44743</v>
      </c>
      <c r="D340" s="16"/>
      <c r="E340" s="17">
        <f>VLOOKUP(A340,'13º SALÁRIO'!$A$3:$O$342,12,0)</f>
        <v>4598.34</v>
      </c>
      <c r="F340" s="17">
        <f>VLOOKUP(A340,FOLHA!$A$3:$O$344,12,0)</f>
        <v>5031.04</v>
      </c>
      <c r="G340" s="17">
        <f>VLOOKUP(A340,DESCONTOS!$A$3:$E$344,5,0)</f>
        <v>4688.42</v>
      </c>
      <c r="H340" s="17">
        <f t="shared" si="5"/>
        <v>4940.9600000000009</v>
      </c>
      <c r="I340" s="13"/>
    </row>
    <row r="341" spans="1:9" ht="21.75" customHeight="1">
      <c r="A341" s="14" t="s">
        <v>401</v>
      </c>
      <c r="B341" s="1" t="s">
        <v>244</v>
      </c>
      <c r="C341" s="15">
        <v>45355</v>
      </c>
      <c r="D341" s="16"/>
      <c r="E341" s="17">
        <f>VLOOKUP(A341,'13º SALÁRIO'!$A$3:$O$342,12,0)</f>
        <v>1545.04</v>
      </c>
      <c r="F341" s="17">
        <f>VLOOKUP(A341,FOLHA!$A$3:$O$344,12,0)</f>
        <v>1854.06</v>
      </c>
      <c r="G341" s="17">
        <f>VLOOKUP(A341,DESCONTOS!$A$3:$E$344,5,0)</f>
        <v>851.88000000000011</v>
      </c>
      <c r="H341" s="17">
        <f t="shared" si="5"/>
        <v>2547.2199999999998</v>
      </c>
      <c r="I341" s="13"/>
    </row>
    <row r="342" spans="1:9" ht="21.75" customHeight="1">
      <c r="A342" s="14" t="s">
        <v>402</v>
      </c>
      <c r="B342" s="1" t="s">
        <v>61</v>
      </c>
      <c r="C342" s="15">
        <v>44743</v>
      </c>
      <c r="D342" s="16"/>
      <c r="E342" s="17">
        <f>VLOOKUP(A342,'13º SALÁRIO'!$A$3:$O$342,12,0)</f>
        <v>4892.18</v>
      </c>
      <c r="F342" s="17">
        <f>VLOOKUP(A342,FOLHA!$A$3:$O$344,12,0)</f>
        <v>5004.79</v>
      </c>
      <c r="G342" s="17">
        <f>VLOOKUP(A342,DESCONTOS!$A$3:$E$344,5,0)</f>
        <v>3811.17</v>
      </c>
      <c r="H342" s="17">
        <f t="shared" si="5"/>
        <v>6085.8000000000011</v>
      </c>
      <c r="I342" s="13"/>
    </row>
    <row r="343" spans="1:9" ht="21.75" customHeight="1">
      <c r="A343" s="14" t="s">
        <v>403</v>
      </c>
      <c r="B343" s="1" t="s">
        <v>15</v>
      </c>
      <c r="C343" s="15">
        <v>44743</v>
      </c>
      <c r="D343" s="16"/>
      <c r="E343" s="17">
        <f>VLOOKUP(A343,'13º SALÁRIO'!$A$3:$O$342,12,0)</f>
        <v>4385.9399999999996</v>
      </c>
      <c r="F343" s="17">
        <f>VLOOKUP(A343,FOLHA!$A$3:$O$344,12,0)</f>
        <v>4386.82</v>
      </c>
      <c r="G343" s="17">
        <f>VLOOKUP(A343,DESCONTOS!$A$3:$E$344,5,0)</f>
        <v>4379.57</v>
      </c>
      <c r="H343" s="17">
        <f t="shared" si="5"/>
        <v>4393.1899999999987</v>
      </c>
      <c r="I343" s="13"/>
    </row>
    <row r="344" spans="1:9" ht="21.75" customHeight="1">
      <c r="A344" s="14" t="s">
        <v>404</v>
      </c>
      <c r="B344" s="1" t="s">
        <v>15</v>
      </c>
      <c r="C344" s="15">
        <v>44743</v>
      </c>
      <c r="D344" s="16">
        <v>5025.49</v>
      </c>
      <c r="E344" s="17">
        <f>VLOOKUP(A344,'13º SALÁRIO'!$A$3:$O$342,12,0)</f>
        <v>4916.6000000000004</v>
      </c>
      <c r="F344" s="17">
        <f>VLOOKUP(A344,FOLHA!$A$3:$O$344,12,0)</f>
        <v>6338.25</v>
      </c>
      <c r="G344" s="17">
        <f>VLOOKUP(A344,DESCONTOS!$A$3:$E$344,5,0)</f>
        <v>9480.52</v>
      </c>
      <c r="H344" s="17">
        <f t="shared" si="5"/>
        <v>1774.33</v>
      </c>
      <c r="I344" s="13"/>
    </row>
    <row r="345" spans="1:9" ht="21.75" customHeight="1">
      <c r="A345" s="14" t="s">
        <v>405</v>
      </c>
      <c r="B345" s="1" t="s">
        <v>15</v>
      </c>
      <c r="C345" s="15">
        <v>44743</v>
      </c>
      <c r="D345" s="16"/>
      <c r="E345" s="17">
        <f>VLOOKUP(A345,'13º SALÁRIO'!$A$3:$O$342,12,0)</f>
        <v>4932.2</v>
      </c>
      <c r="F345" s="17">
        <f>VLOOKUP(A345,FOLHA!$A$3:$O$344,12,0)</f>
        <v>5403.39</v>
      </c>
      <c r="G345" s="17">
        <f>VLOOKUP(A345,DESCONTOS!$A$3:$E$344,5,0)</f>
        <v>5029.2</v>
      </c>
      <c r="H345" s="17">
        <f t="shared" si="5"/>
        <v>5306.39</v>
      </c>
      <c r="I345" s="13"/>
    </row>
    <row r="346" spans="1:9" ht="21.75" customHeight="1">
      <c r="A346" s="14" t="s">
        <v>406</v>
      </c>
      <c r="B346" s="1" t="s">
        <v>15</v>
      </c>
      <c r="C346" s="15">
        <v>44743</v>
      </c>
      <c r="D346" s="16">
        <v>5167.24</v>
      </c>
      <c r="E346" s="17">
        <f>VLOOKUP(A346,'13º SALÁRIO'!$A$3:$O$342,12,0)</f>
        <v>5291.26</v>
      </c>
      <c r="F346" s="17">
        <f>VLOOKUP(A346,FOLHA!$A$3:$O$344,12,0)</f>
        <v>6922.33</v>
      </c>
      <c r="G346" s="17">
        <f>VLOOKUP(A346,DESCONTOS!$A$3:$E$344,5,0)</f>
        <v>9796.76</v>
      </c>
      <c r="H346" s="17">
        <f t="shared" si="5"/>
        <v>2416.83</v>
      </c>
      <c r="I346" s="13"/>
    </row>
    <row r="347" spans="1:9" ht="24" customHeight="1" thickBot="1">
      <c r="E347" s="18" t="s">
        <v>407</v>
      </c>
      <c r="F347" s="19"/>
      <c r="G347" s="20"/>
      <c r="H347" s="17">
        <f>SUM(H6:H346)</f>
        <v>1547413.199999999</v>
      </c>
    </row>
    <row r="348" spans="1:9" ht="24" customHeight="1">
      <c r="A348" s="30" t="s">
        <v>408</v>
      </c>
      <c r="E348" s="13"/>
    </row>
    <row r="349" spans="1:9" ht="24" customHeight="1">
      <c r="A349" s="30" t="s">
        <v>409</v>
      </c>
    </row>
    <row r="350" spans="1:9" ht="24" customHeight="1"/>
    <row r="351" spans="1:9" ht="24" customHeight="1"/>
    <row r="352" spans="1:9" ht="28.5" customHeight="1"/>
    <row r="353" spans="1:8" ht="28.5" customHeight="1">
      <c r="B353" s="2"/>
      <c r="C353" s="3"/>
      <c r="D353" s="12"/>
      <c r="E353" s="12"/>
      <c r="F353" s="12"/>
      <c r="G353" s="12"/>
      <c r="H353" s="11"/>
    </row>
    <row r="357" spans="1:8">
      <c r="A357" s="6"/>
    </row>
    <row r="360" spans="1:8">
      <c r="A360" s="6"/>
    </row>
    <row r="367" spans="1:8">
      <c r="H367" s="4"/>
    </row>
    <row r="368" spans="1:8">
      <c r="B368" s="4"/>
      <c r="C368" s="4"/>
      <c r="D368" s="4"/>
      <c r="E368" s="4"/>
      <c r="F368" s="4"/>
      <c r="G368" s="4"/>
      <c r="H368" s="4"/>
    </row>
    <row r="369" spans="2:7">
      <c r="B369" s="4"/>
      <c r="C369" s="4"/>
      <c r="D369" s="4"/>
      <c r="E369" s="4"/>
      <c r="F369" s="4"/>
      <c r="G369" s="4"/>
    </row>
    <row r="388" ht="15" customHeight="1"/>
  </sheetData>
  <autoFilter ref="A5:H347" xr:uid="{00000000-0001-0000-0000-000000000000}"/>
  <sortState xmlns:xlrd2="http://schemas.microsoft.com/office/spreadsheetml/2017/richdata2" ref="A6:H347">
    <sortCondition ref="A6:A347"/>
  </sortState>
  <mergeCells count="5">
    <mergeCell ref="B1:H1"/>
    <mergeCell ref="A3:H3"/>
    <mergeCell ref="B4:C4"/>
    <mergeCell ref="E4:H4"/>
    <mergeCell ref="A2:H2"/>
  </mergeCells>
  <pageMargins left="0.7" right="0.7" top="0.75" bottom="0.75" header="0.3" footer="0.3"/>
  <pageSetup paperSize="9" scale="68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C0ED-6B4C-4178-B52F-BE474BAF6AEB}">
  <dimension ref="A1:O344"/>
  <sheetViews>
    <sheetView topLeftCell="B1" workbookViewId="0">
      <selection activeCell="L4" sqref="L4"/>
    </sheetView>
  </sheetViews>
  <sheetFormatPr defaultColWidth="11.42578125" defaultRowHeight="15"/>
  <cols>
    <col min="1" max="1" width="52.7109375" style="5" customWidth="1"/>
    <col min="2" max="2" width="12" style="5" customWidth="1"/>
    <col min="3" max="3" width="28.42578125" style="5" customWidth="1"/>
    <col min="4" max="4" width="7.5703125" style="5" customWidth="1"/>
    <col min="5" max="5" width="10.42578125" style="5" customWidth="1"/>
    <col min="6" max="6" width="41.85546875" style="5" customWidth="1"/>
    <col min="7" max="7" width="11" style="5" customWidth="1"/>
    <col min="8" max="8" width="9.140625" style="5" customWidth="1"/>
    <col min="9" max="9" width="7.42578125" style="5" customWidth="1"/>
    <col min="10" max="10" width="29.85546875" style="5" customWidth="1"/>
    <col min="11" max="11" width="10.85546875" style="5" customWidth="1"/>
    <col min="12" max="12" width="9.140625" style="5" customWidth="1"/>
    <col min="13" max="13" width="9.28515625" style="5" customWidth="1"/>
    <col min="14" max="15" width="9.140625" style="5" customWidth="1"/>
    <col min="16" max="249" width="11.42578125" style="5"/>
    <col min="250" max="250" width="32.140625" style="5" customWidth="1"/>
    <col min="251" max="251" width="11.5703125" style="5" customWidth="1"/>
    <col min="252" max="252" width="6" style="5" customWidth="1"/>
    <col min="253" max="253" width="13.85546875" style="5" customWidth="1"/>
    <col min="254" max="254" width="5.85546875" style="5" customWidth="1"/>
    <col min="255" max="255" width="6.7109375" style="5" customWidth="1"/>
    <col min="256" max="256" width="7.42578125" style="5" customWidth="1"/>
    <col min="257" max="257" width="52.7109375" style="5" customWidth="1"/>
    <col min="258" max="258" width="12" style="5" customWidth="1"/>
    <col min="259" max="259" width="28.42578125" style="5" customWidth="1"/>
    <col min="260" max="260" width="7.5703125" style="5" customWidth="1"/>
    <col min="261" max="261" width="10.140625" style="5" customWidth="1"/>
    <col min="262" max="262" width="41.85546875" style="5" customWidth="1"/>
    <col min="263" max="263" width="11" style="5" customWidth="1"/>
    <col min="264" max="264" width="9.140625" style="5" customWidth="1"/>
    <col min="265" max="265" width="7.42578125" style="5" customWidth="1"/>
    <col min="266" max="266" width="29.85546875" style="5" customWidth="1"/>
    <col min="267" max="267" width="10.85546875" style="5" customWidth="1"/>
    <col min="268" max="268" width="9.140625" style="5" customWidth="1"/>
    <col min="269" max="269" width="9.28515625" style="5" customWidth="1"/>
    <col min="270" max="271" width="9.140625" style="5" customWidth="1"/>
    <col min="272" max="505" width="11.42578125" style="5"/>
    <col min="506" max="506" width="32.140625" style="5" customWidth="1"/>
    <col min="507" max="507" width="11.5703125" style="5" customWidth="1"/>
    <col min="508" max="508" width="6" style="5" customWidth="1"/>
    <col min="509" max="509" width="13.85546875" style="5" customWidth="1"/>
    <col min="510" max="510" width="5.85546875" style="5" customWidth="1"/>
    <col min="511" max="511" width="6.7109375" style="5" customWidth="1"/>
    <col min="512" max="512" width="7.42578125" style="5" customWidth="1"/>
    <col min="513" max="513" width="52.7109375" style="5" customWidth="1"/>
    <col min="514" max="514" width="12" style="5" customWidth="1"/>
    <col min="515" max="515" width="28.42578125" style="5" customWidth="1"/>
    <col min="516" max="516" width="7.5703125" style="5" customWidth="1"/>
    <col min="517" max="517" width="10.140625" style="5" customWidth="1"/>
    <col min="518" max="518" width="41.85546875" style="5" customWidth="1"/>
    <col min="519" max="519" width="11" style="5" customWidth="1"/>
    <col min="520" max="520" width="9.140625" style="5" customWidth="1"/>
    <col min="521" max="521" width="7.42578125" style="5" customWidth="1"/>
    <col min="522" max="522" width="29.85546875" style="5" customWidth="1"/>
    <col min="523" max="523" width="10.85546875" style="5" customWidth="1"/>
    <col min="524" max="524" width="9.140625" style="5" customWidth="1"/>
    <col min="525" max="525" width="9.28515625" style="5" customWidth="1"/>
    <col min="526" max="527" width="9.140625" style="5" customWidth="1"/>
    <col min="528" max="761" width="11.42578125" style="5"/>
    <col min="762" max="762" width="32.140625" style="5" customWidth="1"/>
    <col min="763" max="763" width="11.5703125" style="5" customWidth="1"/>
    <col min="764" max="764" width="6" style="5" customWidth="1"/>
    <col min="765" max="765" width="13.85546875" style="5" customWidth="1"/>
    <col min="766" max="766" width="5.85546875" style="5" customWidth="1"/>
    <col min="767" max="767" width="6.7109375" style="5" customWidth="1"/>
    <col min="768" max="768" width="7.42578125" style="5" customWidth="1"/>
    <col min="769" max="769" width="52.7109375" style="5" customWidth="1"/>
    <col min="770" max="770" width="12" style="5" customWidth="1"/>
    <col min="771" max="771" width="28.42578125" style="5" customWidth="1"/>
    <col min="772" max="772" width="7.5703125" style="5" customWidth="1"/>
    <col min="773" max="773" width="10.140625" style="5" customWidth="1"/>
    <col min="774" max="774" width="41.85546875" style="5" customWidth="1"/>
    <col min="775" max="775" width="11" style="5" customWidth="1"/>
    <col min="776" max="776" width="9.140625" style="5" customWidth="1"/>
    <col min="777" max="777" width="7.42578125" style="5" customWidth="1"/>
    <col min="778" max="778" width="29.85546875" style="5" customWidth="1"/>
    <col min="779" max="779" width="10.85546875" style="5" customWidth="1"/>
    <col min="780" max="780" width="9.140625" style="5" customWidth="1"/>
    <col min="781" max="781" width="9.28515625" style="5" customWidth="1"/>
    <col min="782" max="783" width="9.140625" style="5" customWidth="1"/>
    <col min="784" max="1017" width="11.42578125" style="5"/>
    <col min="1018" max="1018" width="32.140625" style="5" customWidth="1"/>
    <col min="1019" max="1019" width="11.5703125" style="5" customWidth="1"/>
    <col min="1020" max="1020" width="6" style="5" customWidth="1"/>
    <col min="1021" max="1021" width="13.85546875" style="5" customWidth="1"/>
    <col min="1022" max="1022" width="5.85546875" style="5" customWidth="1"/>
    <col min="1023" max="1023" width="6.7109375" style="5" customWidth="1"/>
    <col min="1024" max="1024" width="7.42578125" style="5" customWidth="1"/>
    <col min="1025" max="1025" width="52.7109375" style="5" customWidth="1"/>
    <col min="1026" max="1026" width="12" style="5" customWidth="1"/>
    <col min="1027" max="1027" width="28.42578125" style="5" customWidth="1"/>
    <col min="1028" max="1028" width="7.5703125" style="5" customWidth="1"/>
    <col min="1029" max="1029" width="10.140625" style="5" customWidth="1"/>
    <col min="1030" max="1030" width="41.85546875" style="5" customWidth="1"/>
    <col min="1031" max="1031" width="11" style="5" customWidth="1"/>
    <col min="1032" max="1032" width="9.140625" style="5" customWidth="1"/>
    <col min="1033" max="1033" width="7.42578125" style="5" customWidth="1"/>
    <col min="1034" max="1034" width="29.85546875" style="5" customWidth="1"/>
    <col min="1035" max="1035" width="10.85546875" style="5" customWidth="1"/>
    <col min="1036" max="1036" width="9.140625" style="5" customWidth="1"/>
    <col min="1037" max="1037" width="9.28515625" style="5" customWidth="1"/>
    <col min="1038" max="1039" width="9.140625" style="5" customWidth="1"/>
    <col min="1040" max="1273" width="11.42578125" style="5"/>
    <col min="1274" max="1274" width="32.140625" style="5" customWidth="1"/>
    <col min="1275" max="1275" width="11.5703125" style="5" customWidth="1"/>
    <col min="1276" max="1276" width="6" style="5" customWidth="1"/>
    <col min="1277" max="1277" width="13.85546875" style="5" customWidth="1"/>
    <col min="1278" max="1278" width="5.85546875" style="5" customWidth="1"/>
    <col min="1279" max="1279" width="6.7109375" style="5" customWidth="1"/>
    <col min="1280" max="1280" width="7.42578125" style="5" customWidth="1"/>
    <col min="1281" max="1281" width="52.7109375" style="5" customWidth="1"/>
    <col min="1282" max="1282" width="12" style="5" customWidth="1"/>
    <col min="1283" max="1283" width="28.42578125" style="5" customWidth="1"/>
    <col min="1284" max="1284" width="7.5703125" style="5" customWidth="1"/>
    <col min="1285" max="1285" width="10.140625" style="5" customWidth="1"/>
    <col min="1286" max="1286" width="41.85546875" style="5" customWidth="1"/>
    <col min="1287" max="1287" width="11" style="5" customWidth="1"/>
    <col min="1288" max="1288" width="9.140625" style="5" customWidth="1"/>
    <col min="1289" max="1289" width="7.42578125" style="5" customWidth="1"/>
    <col min="1290" max="1290" width="29.85546875" style="5" customWidth="1"/>
    <col min="1291" max="1291" width="10.85546875" style="5" customWidth="1"/>
    <col min="1292" max="1292" width="9.140625" style="5" customWidth="1"/>
    <col min="1293" max="1293" width="9.28515625" style="5" customWidth="1"/>
    <col min="1294" max="1295" width="9.140625" style="5" customWidth="1"/>
    <col min="1296" max="1529" width="11.42578125" style="5"/>
    <col min="1530" max="1530" width="32.140625" style="5" customWidth="1"/>
    <col min="1531" max="1531" width="11.5703125" style="5" customWidth="1"/>
    <col min="1532" max="1532" width="6" style="5" customWidth="1"/>
    <col min="1533" max="1533" width="13.85546875" style="5" customWidth="1"/>
    <col min="1534" max="1534" width="5.85546875" style="5" customWidth="1"/>
    <col min="1535" max="1535" width="6.7109375" style="5" customWidth="1"/>
    <col min="1536" max="1536" width="7.42578125" style="5" customWidth="1"/>
    <col min="1537" max="1537" width="52.7109375" style="5" customWidth="1"/>
    <col min="1538" max="1538" width="12" style="5" customWidth="1"/>
    <col min="1539" max="1539" width="28.42578125" style="5" customWidth="1"/>
    <col min="1540" max="1540" width="7.5703125" style="5" customWidth="1"/>
    <col min="1541" max="1541" width="10.140625" style="5" customWidth="1"/>
    <col min="1542" max="1542" width="41.85546875" style="5" customWidth="1"/>
    <col min="1543" max="1543" width="11" style="5" customWidth="1"/>
    <col min="1544" max="1544" width="9.140625" style="5" customWidth="1"/>
    <col min="1545" max="1545" width="7.42578125" style="5" customWidth="1"/>
    <col min="1546" max="1546" width="29.85546875" style="5" customWidth="1"/>
    <col min="1547" max="1547" width="10.85546875" style="5" customWidth="1"/>
    <col min="1548" max="1548" width="9.140625" style="5" customWidth="1"/>
    <col min="1549" max="1549" width="9.28515625" style="5" customWidth="1"/>
    <col min="1550" max="1551" width="9.140625" style="5" customWidth="1"/>
    <col min="1552" max="1785" width="11.42578125" style="5"/>
    <col min="1786" max="1786" width="32.140625" style="5" customWidth="1"/>
    <col min="1787" max="1787" width="11.5703125" style="5" customWidth="1"/>
    <col min="1788" max="1788" width="6" style="5" customWidth="1"/>
    <col min="1789" max="1789" width="13.85546875" style="5" customWidth="1"/>
    <col min="1790" max="1790" width="5.85546875" style="5" customWidth="1"/>
    <col min="1791" max="1791" width="6.7109375" style="5" customWidth="1"/>
    <col min="1792" max="1792" width="7.42578125" style="5" customWidth="1"/>
    <col min="1793" max="1793" width="52.7109375" style="5" customWidth="1"/>
    <col min="1794" max="1794" width="12" style="5" customWidth="1"/>
    <col min="1795" max="1795" width="28.42578125" style="5" customWidth="1"/>
    <col min="1796" max="1796" width="7.5703125" style="5" customWidth="1"/>
    <col min="1797" max="1797" width="10.140625" style="5" customWidth="1"/>
    <col min="1798" max="1798" width="41.85546875" style="5" customWidth="1"/>
    <col min="1799" max="1799" width="11" style="5" customWidth="1"/>
    <col min="1800" max="1800" width="9.140625" style="5" customWidth="1"/>
    <col min="1801" max="1801" width="7.42578125" style="5" customWidth="1"/>
    <col min="1802" max="1802" width="29.85546875" style="5" customWidth="1"/>
    <col min="1803" max="1803" width="10.85546875" style="5" customWidth="1"/>
    <col min="1804" max="1804" width="9.140625" style="5" customWidth="1"/>
    <col min="1805" max="1805" width="9.28515625" style="5" customWidth="1"/>
    <col min="1806" max="1807" width="9.140625" style="5" customWidth="1"/>
    <col min="1808" max="2041" width="11.42578125" style="5"/>
    <col min="2042" max="2042" width="32.140625" style="5" customWidth="1"/>
    <col min="2043" max="2043" width="11.5703125" style="5" customWidth="1"/>
    <col min="2044" max="2044" width="6" style="5" customWidth="1"/>
    <col min="2045" max="2045" width="13.85546875" style="5" customWidth="1"/>
    <col min="2046" max="2046" width="5.85546875" style="5" customWidth="1"/>
    <col min="2047" max="2047" width="6.7109375" style="5" customWidth="1"/>
    <col min="2048" max="2048" width="7.42578125" style="5" customWidth="1"/>
    <col min="2049" max="2049" width="52.7109375" style="5" customWidth="1"/>
    <col min="2050" max="2050" width="12" style="5" customWidth="1"/>
    <col min="2051" max="2051" width="28.42578125" style="5" customWidth="1"/>
    <col min="2052" max="2052" width="7.5703125" style="5" customWidth="1"/>
    <col min="2053" max="2053" width="10.140625" style="5" customWidth="1"/>
    <col min="2054" max="2054" width="41.85546875" style="5" customWidth="1"/>
    <col min="2055" max="2055" width="11" style="5" customWidth="1"/>
    <col min="2056" max="2056" width="9.140625" style="5" customWidth="1"/>
    <col min="2057" max="2057" width="7.42578125" style="5" customWidth="1"/>
    <col min="2058" max="2058" width="29.85546875" style="5" customWidth="1"/>
    <col min="2059" max="2059" width="10.85546875" style="5" customWidth="1"/>
    <col min="2060" max="2060" width="9.140625" style="5" customWidth="1"/>
    <col min="2061" max="2061" width="9.28515625" style="5" customWidth="1"/>
    <col min="2062" max="2063" width="9.140625" style="5" customWidth="1"/>
    <col min="2064" max="2297" width="11.42578125" style="5"/>
    <col min="2298" max="2298" width="32.140625" style="5" customWidth="1"/>
    <col min="2299" max="2299" width="11.5703125" style="5" customWidth="1"/>
    <col min="2300" max="2300" width="6" style="5" customWidth="1"/>
    <col min="2301" max="2301" width="13.85546875" style="5" customWidth="1"/>
    <col min="2302" max="2302" width="5.85546875" style="5" customWidth="1"/>
    <col min="2303" max="2303" width="6.7109375" style="5" customWidth="1"/>
    <col min="2304" max="2304" width="7.42578125" style="5" customWidth="1"/>
    <col min="2305" max="2305" width="52.7109375" style="5" customWidth="1"/>
    <col min="2306" max="2306" width="12" style="5" customWidth="1"/>
    <col min="2307" max="2307" width="28.42578125" style="5" customWidth="1"/>
    <col min="2308" max="2308" width="7.5703125" style="5" customWidth="1"/>
    <col min="2309" max="2309" width="10.140625" style="5" customWidth="1"/>
    <col min="2310" max="2310" width="41.85546875" style="5" customWidth="1"/>
    <col min="2311" max="2311" width="11" style="5" customWidth="1"/>
    <col min="2312" max="2312" width="9.140625" style="5" customWidth="1"/>
    <col min="2313" max="2313" width="7.42578125" style="5" customWidth="1"/>
    <col min="2314" max="2314" width="29.85546875" style="5" customWidth="1"/>
    <col min="2315" max="2315" width="10.85546875" style="5" customWidth="1"/>
    <col min="2316" max="2316" width="9.140625" style="5" customWidth="1"/>
    <col min="2317" max="2317" width="9.28515625" style="5" customWidth="1"/>
    <col min="2318" max="2319" width="9.140625" style="5" customWidth="1"/>
    <col min="2320" max="2553" width="11.42578125" style="5"/>
    <col min="2554" max="2554" width="32.140625" style="5" customWidth="1"/>
    <col min="2555" max="2555" width="11.5703125" style="5" customWidth="1"/>
    <col min="2556" max="2556" width="6" style="5" customWidth="1"/>
    <col min="2557" max="2557" width="13.85546875" style="5" customWidth="1"/>
    <col min="2558" max="2558" width="5.85546875" style="5" customWidth="1"/>
    <col min="2559" max="2559" width="6.7109375" style="5" customWidth="1"/>
    <col min="2560" max="2560" width="7.42578125" style="5" customWidth="1"/>
    <col min="2561" max="2561" width="52.7109375" style="5" customWidth="1"/>
    <col min="2562" max="2562" width="12" style="5" customWidth="1"/>
    <col min="2563" max="2563" width="28.42578125" style="5" customWidth="1"/>
    <col min="2564" max="2564" width="7.5703125" style="5" customWidth="1"/>
    <col min="2565" max="2565" width="10.140625" style="5" customWidth="1"/>
    <col min="2566" max="2566" width="41.85546875" style="5" customWidth="1"/>
    <col min="2567" max="2567" width="11" style="5" customWidth="1"/>
    <col min="2568" max="2568" width="9.140625" style="5" customWidth="1"/>
    <col min="2569" max="2569" width="7.42578125" style="5" customWidth="1"/>
    <col min="2570" max="2570" width="29.85546875" style="5" customWidth="1"/>
    <col min="2571" max="2571" width="10.85546875" style="5" customWidth="1"/>
    <col min="2572" max="2572" width="9.140625" style="5" customWidth="1"/>
    <col min="2573" max="2573" width="9.28515625" style="5" customWidth="1"/>
    <col min="2574" max="2575" width="9.140625" style="5" customWidth="1"/>
    <col min="2576" max="2809" width="11.42578125" style="5"/>
    <col min="2810" max="2810" width="32.140625" style="5" customWidth="1"/>
    <col min="2811" max="2811" width="11.5703125" style="5" customWidth="1"/>
    <col min="2812" max="2812" width="6" style="5" customWidth="1"/>
    <col min="2813" max="2813" width="13.85546875" style="5" customWidth="1"/>
    <col min="2814" max="2814" width="5.85546875" style="5" customWidth="1"/>
    <col min="2815" max="2815" width="6.7109375" style="5" customWidth="1"/>
    <col min="2816" max="2816" width="7.42578125" style="5" customWidth="1"/>
    <col min="2817" max="2817" width="52.7109375" style="5" customWidth="1"/>
    <col min="2818" max="2818" width="12" style="5" customWidth="1"/>
    <col min="2819" max="2819" width="28.42578125" style="5" customWidth="1"/>
    <col min="2820" max="2820" width="7.5703125" style="5" customWidth="1"/>
    <col min="2821" max="2821" width="10.140625" style="5" customWidth="1"/>
    <col min="2822" max="2822" width="41.85546875" style="5" customWidth="1"/>
    <col min="2823" max="2823" width="11" style="5" customWidth="1"/>
    <col min="2824" max="2824" width="9.140625" style="5" customWidth="1"/>
    <col min="2825" max="2825" width="7.42578125" style="5" customWidth="1"/>
    <col min="2826" max="2826" width="29.85546875" style="5" customWidth="1"/>
    <col min="2827" max="2827" width="10.85546875" style="5" customWidth="1"/>
    <col min="2828" max="2828" width="9.140625" style="5" customWidth="1"/>
    <col min="2829" max="2829" width="9.28515625" style="5" customWidth="1"/>
    <col min="2830" max="2831" width="9.140625" style="5" customWidth="1"/>
    <col min="2832" max="3065" width="11.42578125" style="5"/>
    <col min="3066" max="3066" width="32.140625" style="5" customWidth="1"/>
    <col min="3067" max="3067" width="11.5703125" style="5" customWidth="1"/>
    <col min="3068" max="3068" width="6" style="5" customWidth="1"/>
    <col min="3069" max="3069" width="13.85546875" style="5" customWidth="1"/>
    <col min="3070" max="3070" width="5.85546875" style="5" customWidth="1"/>
    <col min="3071" max="3071" width="6.7109375" style="5" customWidth="1"/>
    <col min="3072" max="3072" width="7.42578125" style="5" customWidth="1"/>
    <col min="3073" max="3073" width="52.7109375" style="5" customWidth="1"/>
    <col min="3074" max="3074" width="12" style="5" customWidth="1"/>
    <col min="3075" max="3075" width="28.42578125" style="5" customWidth="1"/>
    <col min="3076" max="3076" width="7.5703125" style="5" customWidth="1"/>
    <col min="3077" max="3077" width="10.140625" style="5" customWidth="1"/>
    <col min="3078" max="3078" width="41.85546875" style="5" customWidth="1"/>
    <col min="3079" max="3079" width="11" style="5" customWidth="1"/>
    <col min="3080" max="3080" width="9.140625" style="5" customWidth="1"/>
    <col min="3081" max="3081" width="7.42578125" style="5" customWidth="1"/>
    <col min="3082" max="3082" width="29.85546875" style="5" customWidth="1"/>
    <col min="3083" max="3083" width="10.85546875" style="5" customWidth="1"/>
    <col min="3084" max="3084" width="9.140625" style="5" customWidth="1"/>
    <col min="3085" max="3085" width="9.28515625" style="5" customWidth="1"/>
    <col min="3086" max="3087" width="9.140625" style="5" customWidth="1"/>
    <col min="3088" max="3321" width="11.42578125" style="5"/>
    <col min="3322" max="3322" width="32.140625" style="5" customWidth="1"/>
    <col min="3323" max="3323" width="11.5703125" style="5" customWidth="1"/>
    <col min="3324" max="3324" width="6" style="5" customWidth="1"/>
    <col min="3325" max="3325" width="13.85546875" style="5" customWidth="1"/>
    <col min="3326" max="3326" width="5.85546875" style="5" customWidth="1"/>
    <col min="3327" max="3327" width="6.7109375" style="5" customWidth="1"/>
    <col min="3328" max="3328" width="7.42578125" style="5" customWidth="1"/>
    <col min="3329" max="3329" width="52.7109375" style="5" customWidth="1"/>
    <col min="3330" max="3330" width="12" style="5" customWidth="1"/>
    <col min="3331" max="3331" width="28.42578125" style="5" customWidth="1"/>
    <col min="3332" max="3332" width="7.5703125" style="5" customWidth="1"/>
    <col min="3333" max="3333" width="10.140625" style="5" customWidth="1"/>
    <col min="3334" max="3334" width="41.85546875" style="5" customWidth="1"/>
    <col min="3335" max="3335" width="11" style="5" customWidth="1"/>
    <col min="3336" max="3336" width="9.140625" style="5" customWidth="1"/>
    <col min="3337" max="3337" width="7.42578125" style="5" customWidth="1"/>
    <col min="3338" max="3338" width="29.85546875" style="5" customWidth="1"/>
    <col min="3339" max="3339" width="10.85546875" style="5" customWidth="1"/>
    <col min="3340" max="3340" width="9.140625" style="5" customWidth="1"/>
    <col min="3341" max="3341" width="9.28515625" style="5" customWidth="1"/>
    <col min="3342" max="3343" width="9.140625" style="5" customWidth="1"/>
    <col min="3344" max="3577" width="11.42578125" style="5"/>
    <col min="3578" max="3578" width="32.140625" style="5" customWidth="1"/>
    <col min="3579" max="3579" width="11.5703125" style="5" customWidth="1"/>
    <col min="3580" max="3580" width="6" style="5" customWidth="1"/>
    <col min="3581" max="3581" width="13.85546875" style="5" customWidth="1"/>
    <col min="3582" max="3582" width="5.85546875" style="5" customWidth="1"/>
    <col min="3583" max="3583" width="6.7109375" style="5" customWidth="1"/>
    <col min="3584" max="3584" width="7.42578125" style="5" customWidth="1"/>
    <col min="3585" max="3585" width="52.7109375" style="5" customWidth="1"/>
    <col min="3586" max="3586" width="12" style="5" customWidth="1"/>
    <col min="3587" max="3587" width="28.42578125" style="5" customWidth="1"/>
    <col min="3588" max="3588" width="7.5703125" style="5" customWidth="1"/>
    <col min="3589" max="3589" width="10.140625" style="5" customWidth="1"/>
    <col min="3590" max="3590" width="41.85546875" style="5" customWidth="1"/>
    <col min="3591" max="3591" width="11" style="5" customWidth="1"/>
    <col min="3592" max="3592" width="9.140625" style="5" customWidth="1"/>
    <col min="3593" max="3593" width="7.42578125" style="5" customWidth="1"/>
    <col min="3594" max="3594" width="29.85546875" style="5" customWidth="1"/>
    <col min="3595" max="3595" width="10.85546875" style="5" customWidth="1"/>
    <col min="3596" max="3596" width="9.140625" style="5" customWidth="1"/>
    <col min="3597" max="3597" width="9.28515625" style="5" customWidth="1"/>
    <col min="3598" max="3599" width="9.140625" style="5" customWidth="1"/>
    <col min="3600" max="3833" width="11.42578125" style="5"/>
    <col min="3834" max="3834" width="32.140625" style="5" customWidth="1"/>
    <col min="3835" max="3835" width="11.5703125" style="5" customWidth="1"/>
    <col min="3836" max="3836" width="6" style="5" customWidth="1"/>
    <col min="3837" max="3837" width="13.85546875" style="5" customWidth="1"/>
    <col min="3838" max="3838" width="5.85546875" style="5" customWidth="1"/>
    <col min="3839" max="3839" width="6.7109375" style="5" customWidth="1"/>
    <col min="3840" max="3840" width="7.42578125" style="5" customWidth="1"/>
    <col min="3841" max="3841" width="52.7109375" style="5" customWidth="1"/>
    <col min="3842" max="3842" width="12" style="5" customWidth="1"/>
    <col min="3843" max="3843" width="28.42578125" style="5" customWidth="1"/>
    <col min="3844" max="3844" width="7.5703125" style="5" customWidth="1"/>
    <col min="3845" max="3845" width="10.140625" style="5" customWidth="1"/>
    <col min="3846" max="3846" width="41.85546875" style="5" customWidth="1"/>
    <col min="3847" max="3847" width="11" style="5" customWidth="1"/>
    <col min="3848" max="3848" width="9.140625" style="5" customWidth="1"/>
    <col min="3849" max="3849" width="7.42578125" style="5" customWidth="1"/>
    <col min="3850" max="3850" width="29.85546875" style="5" customWidth="1"/>
    <col min="3851" max="3851" width="10.85546875" style="5" customWidth="1"/>
    <col min="3852" max="3852" width="9.140625" style="5" customWidth="1"/>
    <col min="3853" max="3853" width="9.28515625" style="5" customWidth="1"/>
    <col min="3854" max="3855" width="9.140625" style="5" customWidth="1"/>
    <col min="3856" max="4089" width="11.42578125" style="5"/>
    <col min="4090" max="4090" width="32.140625" style="5" customWidth="1"/>
    <col min="4091" max="4091" width="11.5703125" style="5" customWidth="1"/>
    <col min="4092" max="4092" width="6" style="5" customWidth="1"/>
    <col min="4093" max="4093" width="13.85546875" style="5" customWidth="1"/>
    <col min="4094" max="4094" width="5.85546875" style="5" customWidth="1"/>
    <col min="4095" max="4095" width="6.7109375" style="5" customWidth="1"/>
    <col min="4096" max="4096" width="7.42578125" style="5" customWidth="1"/>
    <col min="4097" max="4097" width="52.7109375" style="5" customWidth="1"/>
    <col min="4098" max="4098" width="12" style="5" customWidth="1"/>
    <col min="4099" max="4099" width="28.42578125" style="5" customWidth="1"/>
    <col min="4100" max="4100" width="7.5703125" style="5" customWidth="1"/>
    <col min="4101" max="4101" width="10.140625" style="5" customWidth="1"/>
    <col min="4102" max="4102" width="41.85546875" style="5" customWidth="1"/>
    <col min="4103" max="4103" width="11" style="5" customWidth="1"/>
    <col min="4104" max="4104" width="9.140625" style="5" customWidth="1"/>
    <col min="4105" max="4105" width="7.42578125" style="5" customWidth="1"/>
    <col min="4106" max="4106" width="29.85546875" style="5" customWidth="1"/>
    <col min="4107" max="4107" width="10.85546875" style="5" customWidth="1"/>
    <col min="4108" max="4108" width="9.140625" style="5" customWidth="1"/>
    <col min="4109" max="4109" width="9.28515625" style="5" customWidth="1"/>
    <col min="4110" max="4111" width="9.140625" style="5" customWidth="1"/>
    <col min="4112" max="4345" width="11.42578125" style="5"/>
    <col min="4346" max="4346" width="32.140625" style="5" customWidth="1"/>
    <col min="4347" max="4347" width="11.5703125" style="5" customWidth="1"/>
    <col min="4348" max="4348" width="6" style="5" customWidth="1"/>
    <col min="4349" max="4349" width="13.85546875" style="5" customWidth="1"/>
    <col min="4350" max="4350" width="5.85546875" style="5" customWidth="1"/>
    <col min="4351" max="4351" width="6.7109375" style="5" customWidth="1"/>
    <col min="4352" max="4352" width="7.42578125" style="5" customWidth="1"/>
    <col min="4353" max="4353" width="52.7109375" style="5" customWidth="1"/>
    <col min="4354" max="4354" width="12" style="5" customWidth="1"/>
    <col min="4355" max="4355" width="28.42578125" style="5" customWidth="1"/>
    <col min="4356" max="4356" width="7.5703125" style="5" customWidth="1"/>
    <col min="4357" max="4357" width="10.140625" style="5" customWidth="1"/>
    <col min="4358" max="4358" width="41.85546875" style="5" customWidth="1"/>
    <col min="4359" max="4359" width="11" style="5" customWidth="1"/>
    <col min="4360" max="4360" width="9.140625" style="5" customWidth="1"/>
    <col min="4361" max="4361" width="7.42578125" style="5" customWidth="1"/>
    <col min="4362" max="4362" width="29.85546875" style="5" customWidth="1"/>
    <col min="4363" max="4363" width="10.85546875" style="5" customWidth="1"/>
    <col min="4364" max="4364" width="9.140625" style="5" customWidth="1"/>
    <col min="4365" max="4365" width="9.28515625" style="5" customWidth="1"/>
    <col min="4366" max="4367" width="9.140625" style="5" customWidth="1"/>
    <col min="4368" max="4601" width="11.42578125" style="5"/>
    <col min="4602" max="4602" width="32.140625" style="5" customWidth="1"/>
    <col min="4603" max="4603" width="11.5703125" style="5" customWidth="1"/>
    <col min="4604" max="4604" width="6" style="5" customWidth="1"/>
    <col min="4605" max="4605" width="13.85546875" style="5" customWidth="1"/>
    <col min="4606" max="4606" width="5.85546875" style="5" customWidth="1"/>
    <col min="4607" max="4607" width="6.7109375" style="5" customWidth="1"/>
    <col min="4608" max="4608" width="7.42578125" style="5" customWidth="1"/>
    <col min="4609" max="4609" width="52.7109375" style="5" customWidth="1"/>
    <col min="4610" max="4610" width="12" style="5" customWidth="1"/>
    <col min="4611" max="4611" width="28.42578125" style="5" customWidth="1"/>
    <col min="4612" max="4612" width="7.5703125" style="5" customWidth="1"/>
    <col min="4613" max="4613" width="10.140625" style="5" customWidth="1"/>
    <col min="4614" max="4614" width="41.85546875" style="5" customWidth="1"/>
    <col min="4615" max="4615" width="11" style="5" customWidth="1"/>
    <col min="4616" max="4616" width="9.140625" style="5" customWidth="1"/>
    <col min="4617" max="4617" width="7.42578125" style="5" customWidth="1"/>
    <col min="4618" max="4618" width="29.85546875" style="5" customWidth="1"/>
    <col min="4619" max="4619" width="10.85546875" style="5" customWidth="1"/>
    <col min="4620" max="4620" width="9.140625" style="5" customWidth="1"/>
    <col min="4621" max="4621" width="9.28515625" style="5" customWidth="1"/>
    <col min="4622" max="4623" width="9.140625" style="5" customWidth="1"/>
    <col min="4624" max="4857" width="11.42578125" style="5"/>
    <col min="4858" max="4858" width="32.140625" style="5" customWidth="1"/>
    <col min="4859" max="4859" width="11.5703125" style="5" customWidth="1"/>
    <col min="4860" max="4860" width="6" style="5" customWidth="1"/>
    <col min="4861" max="4861" width="13.85546875" style="5" customWidth="1"/>
    <col min="4862" max="4862" width="5.85546875" style="5" customWidth="1"/>
    <col min="4863" max="4863" width="6.7109375" style="5" customWidth="1"/>
    <col min="4864" max="4864" width="7.42578125" style="5" customWidth="1"/>
    <col min="4865" max="4865" width="52.7109375" style="5" customWidth="1"/>
    <col min="4866" max="4866" width="12" style="5" customWidth="1"/>
    <col min="4867" max="4867" width="28.42578125" style="5" customWidth="1"/>
    <col min="4868" max="4868" width="7.5703125" style="5" customWidth="1"/>
    <col min="4869" max="4869" width="10.140625" style="5" customWidth="1"/>
    <col min="4870" max="4870" width="41.85546875" style="5" customWidth="1"/>
    <col min="4871" max="4871" width="11" style="5" customWidth="1"/>
    <col min="4872" max="4872" width="9.140625" style="5" customWidth="1"/>
    <col min="4873" max="4873" width="7.42578125" style="5" customWidth="1"/>
    <col min="4874" max="4874" width="29.85546875" style="5" customWidth="1"/>
    <col min="4875" max="4875" width="10.85546875" style="5" customWidth="1"/>
    <col min="4876" max="4876" width="9.140625" style="5" customWidth="1"/>
    <col min="4877" max="4877" width="9.28515625" style="5" customWidth="1"/>
    <col min="4878" max="4879" width="9.140625" style="5" customWidth="1"/>
    <col min="4880" max="5113" width="11.42578125" style="5"/>
    <col min="5114" max="5114" width="32.140625" style="5" customWidth="1"/>
    <col min="5115" max="5115" width="11.5703125" style="5" customWidth="1"/>
    <col min="5116" max="5116" width="6" style="5" customWidth="1"/>
    <col min="5117" max="5117" width="13.85546875" style="5" customWidth="1"/>
    <col min="5118" max="5118" width="5.85546875" style="5" customWidth="1"/>
    <col min="5119" max="5119" width="6.7109375" style="5" customWidth="1"/>
    <col min="5120" max="5120" width="7.42578125" style="5" customWidth="1"/>
    <col min="5121" max="5121" width="52.7109375" style="5" customWidth="1"/>
    <col min="5122" max="5122" width="12" style="5" customWidth="1"/>
    <col min="5123" max="5123" width="28.42578125" style="5" customWidth="1"/>
    <col min="5124" max="5124" width="7.5703125" style="5" customWidth="1"/>
    <col min="5125" max="5125" width="10.140625" style="5" customWidth="1"/>
    <col min="5126" max="5126" width="41.85546875" style="5" customWidth="1"/>
    <col min="5127" max="5127" width="11" style="5" customWidth="1"/>
    <col min="5128" max="5128" width="9.140625" style="5" customWidth="1"/>
    <col min="5129" max="5129" width="7.42578125" style="5" customWidth="1"/>
    <col min="5130" max="5130" width="29.85546875" style="5" customWidth="1"/>
    <col min="5131" max="5131" width="10.85546875" style="5" customWidth="1"/>
    <col min="5132" max="5132" width="9.140625" style="5" customWidth="1"/>
    <col min="5133" max="5133" width="9.28515625" style="5" customWidth="1"/>
    <col min="5134" max="5135" width="9.140625" style="5" customWidth="1"/>
    <col min="5136" max="5369" width="11.42578125" style="5"/>
    <col min="5370" max="5370" width="32.140625" style="5" customWidth="1"/>
    <col min="5371" max="5371" width="11.5703125" style="5" customWidth="1"/>
    <col min="5372" max="5372" width="6" style="5" customWidth="1"/>
    <col min="5373" max="5373" width="13.85546875" style="5" customWidth="1"/>
    <col min="5374" max="5374" width="5.85546875" style="5" customWidth="1"/>
    <col min="5375" max="5375" width="6.7109375" style="5" customWidth="1"/>
    <col min="5376" max="5376" width="7.42578125" style="5" customWidth="1"/>
    <col min="5377" max="5377" width="52.7109375" style="5" customWidth="1"/>
    <col min="5378" max="5378" width="12" style="5" customWidth="1"/>
    <col min="5379" max="5379" width="28.42578125" style="5" customWidth="1"/>
    <col min="5380" max="5380" width="7.5703125" style="5" customWidth="1"/>
    <col min="5381" max="5381" width="10.140625" style="5" customWidth="1"/>
    <col min="5382" max="5382" width="41.85546875" style="5" customWidth="1"/>
    <col min="5383" max="5383" width="11" style="5" customWidth="1"/>
    <col min="5384" max="5384" width="9.140625" style="5" customWidth="1"/>
    <col min="5385" max="5385" width="7.42578125" style="5" customWidth="1"/>
    <col min="5386" max="5386" width="29.85546875" style="5" customWidth="1"/>
    <col min="5387" max="5387" width="10.85546875" style="5" customWidth="1"/>
    <col min="5388" max="5388" width="9.140625" style="5" customWidth="1"/>
    <col min="5389" max="5389" width="9.28515625" style="5" customWidth="1"/>
    <col min="5390" max="5391" width="9.140625" style="5" customWidth="1"/>
    <col min="5392" max="5625" width="11.42578125" style="5"/>
    <col min="5626" max="5626" width="32.140625" style="5" customWidth="1"/>
    <col min="5627" max="5627" width="11.5703125" style="5" customWidth="1"/>
    <col min="5628" max="5628" width="6" style="5" customWidth="1"/>
    <col min="5629" max="5629" width="13.85546875" style="5" customWidth="1"/>
    <col min="5630" max="5630" width="5.85546875" style="5" customWidth="1"/>
    <col min="5631" max="5631" width="6.7109375" style="5" customWidth="1"/>
    <col min="5632" max="5632" width="7.42578125" style="5" customWidth="1"/>
    <col min="5633" max="5633" width="52.7109375" style="5" customWidth="1"/>
    <col min="5634" max="5634" width="12" style="5" customWidth="1"/>
    <col min="5635" max="5635" width="28.42578125" style="5" customWidth="1"/>
    <col min="5636" max="5636" width="7.5703125" style="5" customWidth="1"/>
    <col min="5637" max="5637" width="10.140625" style="5" customWidth="1"/>
    <col min="5638" max="5638" width="41.85546875" style="5" customWidth="1"/>
    <col min="5639" max="5639" width="11" style="5" customWidth="1"/>
    <col min="5640" max="5640" width="9.140625" style="5" customWidth="1"/>
    <col min="5641" max="5641" width="7.42578125" style="5" customWidth="1"/>
    <col min="5642" max="5642" width="29.85546875" style="5" customWidth="1"/>
    <col min="5643" max="5643" width="10.85546875" style="5" customWidth="1"/>
    <col min="5644" max="5644" width="9.140625" style="5" customWidth="1"/>
    <col min="5645" max="5645" width="9.28515625" style="5" customWidth="1"/>
    <col min="5646" max="5647" width="9.140625" style="5" customWidth="1"/>
    <col min="5648" max="5881" width="11.42578125" style="5"/>
    <col min="5882" max="5882" width="32.140625" style="5" customWidth="1"/>
    <col min="5883" max="5883" width="11.5703125" style="5" customWidth="1"/>
    <col min="5884" max="5884" width="6" style="5" customWidth="1"/>
    <col min="5885" max="5885" width="13.85546875" style="5" customWidth="1"/>
    <col min="5886" max="5886" width="5.85546875" style="5" customWidth="1"/>
    <col min="5887" max="5887" width="6.7109375" style="5" customWidth="1"/>
    <col min="5888" max="5888" width="7.42578125" style="5" customWidth="1"/>
    <col min="5889" max="5889" width="52.7109375" style="5" customWidth="1"/>
    <col min="5890" max="5890" width="12" style="5" customWidth="1"/>
    <col min="5891" max="5891" width="28.42578125" style="5" customWidth="1"/>
    <col min="5892" max="5892" width="7.5703125" style="5" customWidth="1"/>
    <col min="5893" max="5893" width="10.140625" style="5" customWidth="1"/>
    <col min="5894" max="5894" width="41.85546875" style="5" customWidth="1"/>
    <col min="5895" max="5895" width="11" style="5" customWidth="1"/>
    <col min="5896" max="5896" width="9.140625" style="5" customWidth="1"/>
    <col min="5897" max="5897" width="7.42578125" style="5" customWidth="1"/>
    <col min="5898" max="5898" width="29.85546875" style="5" customWidth="1"/>
    <col min="5899" max="5899" width="10.85546875" style="5" customWidth="1"/>
    <col min="5900" max="5900" width="9.140625" style="5" customWidth="1"/>
    <col min="5901" max="5901" width="9.28515625" style="5" customWidth="1"/>
    <col min="5902" max="5903" width="9.140625" style="5" customWidth="1"/>
    <col min="5904" max="6137" width="11.42578125" style="5"/>
    <col min="6138" max="6138" width="32.140625" style="5" customWidth="1"/>
    <col min="6139" max="6139" width="11.5703125" style="5" customWidth="1"/>
    <col min="6140" max="6140" width="6" style="5" customWidth="1"/>
    <col min="6141" max="6141" width="13.85546875" style="5" customWidth="1"/>
    <col min="6142" max="6142" width="5.85546875" style="5" customWidth="1"/>
    <col min="6143" max="6143" width="6.7109375" style="5" customWidth="1"/>
    <col min="6144" max="6144" width="7.42578125" style="5" customWidth="1"/>
    <col min="6145" max="6145" width="52.7109375" style="5" customWidth="1"/>
    <col min="6146" max="6146" width="12" style="5" customWidth="1"/>
    <col min="6147" max="6147" width="28.42578125" style="5" customWidth="1"/>
    <col min="6148" max="6148" width="7.5703125" style="5" customWidth="1"/>
    <col min="6149" max="6149" width="10.140625" style="5" customWidth="1"/>
    <col min="6150" max="6150" width="41.85546875" style="5" customWidth="1"/>
    <col min="6151" max="6151" width="11" style="5" customWidth="1"/>
    <col min="6152" max="6152" width="9.140625" style="5" customWidth="1"/>
    <col min="6153" max="6153" width="7.42578125" style="5" customWidth="1"/>
    <col min="6154" max="6154" width="29.85546875" style="5" customWidth="1"/>
    <col min="6155" max="6155" width="10.85546875" style="5" customWidth="1"/>
    <col min="6156" max="6156" width="9.140625" style="5" customWidth="1"/>
    <col min="6157" max="6157" width="9.28515625" style="5" customWidth="1"/>
    <col min="6158" max="6159" width="9.140625" style="5" customWidth="1"/>
    <col min="6160" max="6393" width="11.42578125" style="5"/>
    <col min="6394" max="6394" width="32.140625" style="5" customWidth="1"/>
    <col min="6395" max="6395" width="11.5703125" style="5" customWidth="1"/>
    <col min="6396" max="6396" width="6" style="5" customWidth="1"/>
    <col min="6397" max="6397" width="13.85546875" style="5" customWidth="1"/>
    <col min="6398" max="6398" width="5.85546875" style="5" customWidth="1"/>
    <col min="6399" max="6399" width="6.7109375" style="5" customWidth="1"/>
    <col min="6400" max="6400" width="7.42578125" style="5" customWidth="1"/>
    <col min="6401" max="6401" width="52.7109375" style="5" customWidth="1"/>
    <col min="6402" max="6402" width="12" style="5" customWidth="1"/>
    <col min="6403" max="6403" width="28.42578125" style="5" customWidth="1"/>
    <col min="6404" max="6404" width="7.5703125" style="5" customWidth="1"/>
    <col min="6405" max="6405" width="10.140625" style="5" customWidth="1"/>
    <col min="6406" max="6406" width="41.85546875" style="5" customWidth="1"/>
    <col min="6407" max="6407" width="11" style="5" customWidth="1"/>
    <col min="6408" max="6408" width="9.140625" style="5" customWidth="1"/>
    <col min="6409" max="6409" width="7.42578125" style="5" customWidth="1"/>
    <col min="6410" max="6410" width="29.85546875" style="5" customWidth="1"/>
    <col min="6411" max="6411" width="10.85546875" style="5" customWidth="1"/>
    <col min="6412" max="6412" width="9.140625" style="5" customWidth="1"/>
    <col min="6413" max="6413" width="9.28515625" style="5" customWidth="1"/>
    <col min="6414" max="6415" width="9.140625" style="5" customWidth="1"/>
    <col min="6416" max="6649" width="11.42578125" style="5"/>
    <col min="6650" max="6650" width="32.140625" style="5" customWidth="1"/>
    <col min="6651" max="6651" width="11.5703125" style="5" customWidth="1"/>
    <col min="6652" max="6652" width="6" style="5" customWidth="1"/>
    <col min="6653" max="6653" width="13.85546875" style="5" customWidth="1"/>
    <col min="6654" max="6654" width="5.85546875" style="5" customWidth="1"/>
    <col min="6655" max="6655" width="6.7109375" style="5" customWidth="1"/>
    <col min="6656" max="6656" width="7.42578125" style="5" customWidth="1"/>
    <col min="6657" max="6657" width="52.7109375" style="5" customWidth="1"/>
    <col min="6658" max="6658" width="12" style="5" customWidth="1"/>
    <col min="6659" max="6659" width="28.42578125" style="5" customWidth="1"/>
    <col min="6660" max="6660" width="7.5703125" style="5" customWidth="1"/>
    <col min="6661" max="6661" width="10.140625" style="5" customWidth="1"/>
    <col min="6662" max="6662" width="41.85546875" style="5" customWidth="1"/>
    <col min="6663" max="6663" width="11" style="5" customWidth="1"/>
    <col min="6664" max="6664" width="9.140625" style="5" customWidth="1"/>
    <col min="6665" max="6665" width="7.42578125" style="5" customWidth="1"/>
    <col min="6666" max="6666" width="29.85546875" style="5" customWidth="1"/>
    <col min="6667" max="6667" width="10.85546875" style="5" customWidth="1"/>
    <col min="6668" max="6668" width="9.140625" style="5" customWidth="1"/>
    <col min="6669" max="6669" width="9.28515625" style="5" customWidth="1"/>
    <col min="6670" max="6671" width="9.140625" style="5" customWidth="1"/>
    <col min="6672" max="6905" width="11.42578125" style="5"/>
    <col min="6906" max="6906" width="32.140625" style="5" customWidth="1"/>
    <col min="6907" max="6907" width="11.5703125" style="5" customWidth="1"/>
    <col min="6908" max="6908" width="6" style="5" customWidth="1"/>
    <col min="6909" max="6909" width="13.85546875" style="5" customWidth="1"/>
    <col min="6910" max="6910" width="5.85546875" style="5" customWidth="1"/>
    <col min="6911" max="6911" width="6.7109375" style="5" customWidth="1"/>
    <col min="6912" max="6912" width="7.42578125" style="5" customWidth="1"/>
    <col min="6913" max="6913" width="52.7109375" style="5" customWidth="1"/>
    <col min="6914" max="6914" width="12" style="5" customWidth="1"/>
    <col min="6915" max="6915" width="28.42578125" style="5" customWidth="1"/>
    <col min="6916" max="6916" width="7.5703125" style="5" customWidth="1"/>
    <col min="6917" max="6917" width="10.140625" style="5" customWidth="1"/>
    <col min="6918" max="6918" width="41.85546875" style="5" customWidth="1"/>
    <col min="6919" max="6919" width="11" style="5" customWidth="1"/>
    <col min="6920" max="6920" width="9.140625" style="5" customWidth="1"/>
    <col min="6921" max="6921" width="7.42578125" style="5" customWidth="1"/>
    <col min="6922" max="6922" width="29.85546875" style="5" customWidth="1"/>
    <col min="6923" max="6923" width="10.85546875" style="5" customWidth="1"/>
    <col min="6924" max="6924" width="9.140625" style="5" customWidth="1"/>
    <col min="6925" max="6925" width="9.28515625" style="5" customWidth="1"/>
    <col min="6926" max="6927" width="9.140625" style="5" customWidth="1"/>
    <col min="6928" max="7161" width="11.42578125" style="5"/>
    <col min="7162" max="7162" width="32.140625" style="5" customWidth="1"/>
    <col min="7163" max="7163" width="11.5703125" style="5" customWidth="1"/>
    <col min="7164" max="7164" width="6" style="5" customWidth="1"/>
    <col min="7165" max="7165" width="13.85546875" style="5" customWidth="1"/>
    <col min="7166" max="7166" width="5.85546875" style="5" customWidth="1"/>
    <col min="7167" max="7167" width="6.7109375" style="5" customWidth="1"/>
    <col min="7168" max="7168" width="7.42578125" style="5" customWidth="1"/>
    <col min="7169" max="7169" width="52.7109375" style="5" customWidth="1"/>
    <col min="7170" max="7170" width="12" style="5" customWidth="1"/>
    <col min="7171" max="7171" width="28.42578125" style="5" customWidth="1"/>
    <col min="7172" max="7172" width="7.5703125" style="5" customWidth="1"/>
    <col min="7173" max="7173" width="10.140625" style="5" customWidth="1"/>
    <col min="7174" max="7174" width="41.85546875" style="5" customWidth="1"/>
    <col min="7175" max="7175" width="11" style="5" customWidth="1"/>
    <col min="7176" max="7176" width="9.140625" style="5" customWidth="1"/>
    <col min="7177" max="7177" width="7.42578125" style="5" customWidth="1"/>
    <col min="7178" max="7178" width="29.85546875" style="5" customWidth="1"/>
    <col min="7179" max="7179" width="10.85546875" style="5" customWidth="1"/>
    <col min="7180" max="7180" width="9.140625" style="5" customWidth="1"/>
    <col min="7181" max="7181" width="9.28515625" style="5" customWidth="1"/>
    <col min="7182" max="7183" width="9.140625" style="5" customWidth="1"/>
    <col min="7184" max="7417" width="11.42578125" style="5"/>
    <col min="7418" max="7418" width="32.140625" style="5" customWidth="1"/>
    <col min="7419" max="7419" width="11.5703125" style="5" customWidth="1"/>
    <col min="7420" max="7420" width="6" style="5" customWidth="1"/>
    <col min="7421" max="7421" width="13.85546875" style="5" customWidth="1"/>
    <col min="7422" max="7422" width="5.85546875" style="5" customWidth="1"/>
    <col min="7423" max="7423" width="6.7109375" style="5" customWidth="1"/>
    <col min="7424" max="7424" width="7.42578125" style="5" customWidth="1"/>
    <col min="7425" max="7425" width="52.7109375" style="5" customWidth="1"/>
    <col min="7426" max="7426" width="12" style="5" customWidth="1"/>
    <col min="7427" max="7427" width="28.42578125" style="5" customWidth="1"/>
    <col min="7428" max="7428" width="7.5703125" style="5" customWidth="1"/>
    <col min="7429" max="7429" width="10.140625" style="5" customWidth="1"/>
    <col min="7430" max="7430" width="41.85546875" style="5" customWidth="1"/>
    <col min="7431" max="7431" width="11" style="5" customWidth="1"/>
    <col min="7432" max="7432" width="9.140625" style="5" customWidth="1"/>
    <col min="7433" max="7433" width="7.42578125" style="5" customWidth="1"/>
    <col min="7434" max="7434" width="29.85546875" style="5" customWidth="1"/>
    <col min="7435" max="7435" width="10.85546875" style="5" customWidth="1"/>
    <col min="7436" max="7436" width="9.140625" style="5" customWidth="1"/>
    <col min="7437" max="7437" width="9.28515625" style="5" customWidth="1"/>
    <col min="7438" max="7439" width="9.140625" style="5" customWidth="1"/>
    <col min="7440" max="7673" width="11.42578125" style="5"/>
    <col min="7674" max="7674" width="32.140625" style="5" customWidth="1"/>
    <col min="7675" max="7675" width="11.5703125" style="5" customWidth="1"/>
    <col min="7676" max="7676" width="6" style="5" customWidth="1"/>
    <col min="7677" max="7677" width="13.85546875" style="5" customWidth="1"/>
    <col min="7678" max="7678" width="5.85546875" style="5" customWidth="1"/>
    <col min="7679" max="7679" width="6.7109375" style="5" customWidth="1"/>
    <col min="7680" max="7680" width="7.42578125" style="5" customWidth="1"/>
    <col min="7681" max="7681" width="52.7109375" style="5" customWidth="1"/>
    <col min="7682" max="7682" width="12" style="5" customWidth="1"/>
    <col min="7683" max="7683" width="28.42578125" style="5" customWidth="1"/>
    <col min="7684" max="7684" width="7.5703125" style="5" customWidth="1"/>
    <col min="7685" max="7685" width="10.140625" style="5" customWidth="1"/>
    <col min="7686" max="7686" width="41.85546875" style="5" customWidth="1"/>
    <col min="7687" max="7687" width="11" style="5" customWidth="1"/>
    <col min="7688" max="7688" width="9.140625" style="5" customWidth="1"/>
    <col min="7689" max="7689" width="7.42578125" style="5" customWidth="1"/>
    <col min="7690" max="7690" width="29.85546875" style="5" customWidth="1"/>
    <col min="7691" max="7691" width="10.85546875" style="5" customWidth="1"/>
    <col min="7692" max="7692" width="9.140625" style="5" customWidth="1"/>
    <col min="7693" max="7693" width="9.28515625" style="5" customWidth="1"/>
    <col min="7694" max="7695" width="9.140625" style="5" customWidth="1"/>
    <col min="7696" max="7929" width="11.42578125" style="5"/>
    <col min="7930" max="7930" width="32.140625" style="5" customWidth="1"/>
    <col min="7931" max="7931" width="11.5703125" style="5" customWidth="1"/>
    <col min="7932" max="7932" width="6" style="5" customWidth="1"/>
    <col min="7933" max="7933" width="13.85546875" style="5" customWidth="1"/>
    <col min="7934" max="7934" width="5.85546875" style="5" customWidth="1"/>
    <col min="7935" max="7935" width="6.7109375" style="5" customWidth="1"/>
    <col min="7936" max="7936" width="7.42578125" style="5" customWidth="1"/>
    <col min="7937" max="7937" width="52.7109375" style="5" customWidth="1"/>
    <col min="7938" max="7938" width="12" style="5" customWidth="1"/>
    <col min="7939" max="7939" width="28.42578125" style="5" customWidth="1"/>
    <col min="7940" max="7940" width="7.5703125" style="5" customWidth="1"/>
    <col min="7941" max="7941" width="10.140625" style="5" customWidth="1"/>
    <col min="7942" max="7942" width="41.85546875" style="5" customWidth="1"/>
    <col min="7943" max="7943" width="11" style="5" customWidth="1"/>
    <col min="7944" max="7944" width="9.140625" style="5" customWidth="1"/>
    <col min="7945" max="7945" width="7.42578125" style="5" customWidth="1"/>
    <col min="7946" max="7946" width="29.85546875" style="5" customWidth="1"/>
    <col min="7947" max="7947" width="10.85546875" style="5" customWidth="1"/>
    <col min="7948" max="7948" width="9.140625" style="5" customWidth="1"/>
    <col min="7949" max="7949" width="9.28515625" style="5" customWidth="1"/>
    <col min="7950" max="7951" width="9.140625" style="5" customWidth="1"/>
    <col min="7952" max="8185" width="11.42578125" style="5"/>
    <col min="8186" max="8186" width="32.140625" style="5" customWidth="1"/>
    <col min="8187" max="8187" width="11.5703125" style="5" customWidth="1"/>
    <col min="8188" max="8188" width="6" style="5" customWidth="1"/>
    <col min="8189" max="8189" width="13.85546875" style="5" customWidth="1"/>
    <col min="8190" max="8190" width="5.85546875" style="5" customWidth="1"/>
    <col min="8191" max="8191" width="6.7109375" style="5" customWidth="1"/>
    <col min="8192" max="8192" width="7.42578125" style="5" customWidth="1"/>
    <col min="8193" max="8193" width="52.7109375" style="5" customWidth="1"/>
    <col min="8194" max="8194" width="12" style="5" customWidth="1"/>
    <col min="8195" max="8195" width="28.42578125" style="5" customWidth="1"/>
    <col min="8196" max="8196" width="7.5703125" style="5" customWidth="1"/>
    <col min="8197" max="8197" width="10.140625" style="5" customWidth="1"/>
    <col min="8198" max="8198" width="41.85546875" style="5" customWidth="1"/>
    <col min="8199" max="8199" width="11" style="5" customWidth="1"/>
    <col min="8200" max="8200" width="9.140625" style="5" customWidth="1"/>
    <col min="8201" max="8201" width="7.42578125" style="5" customWidth="1"/>
    <col min="8202" max="8202" width="29.85546875" style="5" customWidth="1"/>
    <col min="8203" max="8203" width="10.85546875" style="5" customWidth="1"/>
    <col min="8204" max="8204" width="9.140625" style="5" customWidth="1"/>
    <col min="8205" max="8205" width="9.28515625" style="5" customWidth="1"/>
    <col min="8206" max="8207" width="9.140625" style="5" customWidth="1"/>
    <col min="8208" max="8441" width="11.42578125" style="5"/>
    <col min="8442" max="8442" width="32.140625" style="5" customWidth="1"/>
    <col min="8443" max="8443" width="11.5703125" style="5" customWidth="1"/>
    <col min="8444" max="8444" width="6" style="5" customWidth="1"/>
    <col min="8445" max="8445" width="13.85546875" style="5" customWidth="1"/>
    <col min="8446" max="8446" width="5.85546875" style="5" customWidth="1"/>
    <col min="8447" max="8447" width="6.7109375" style="5" customWidth="1"/>
    <col min="8448" max="8448" width="7.42578125" style="5" customWidth="1"/>
    <col min="8449" max="8449" width="52.7109375" style="5" customWidth="1"/>
    <col min="8450" max="8450" width="12" style="5" customWidth="1"/>
    <col min="8451" max="8451" width="28.42578125" style="5" customWidth="1"/>
    <col min="8452" max="8452" width="7.5703125" style="5" customWidth="1"/>
    <col min="8453" max="8453" width="10.140625" style="5" customWidth="1"/>
    <col min="8454" max="8454" width="41.85546875" style="5" customWidth="1"/>
    <col min="8455" max="8455" width="11" style="5" customWidth="1"/>
    <col min="8456" max="8456" width="9.140625" style="5" customWidth="1"/>
    <col min="8457" max="8457" width="7.42578125" style="5" customWidth="1"/>
    <col min="8458" max="8458" width="29.85546875" style="5" customWidth="1"/>
    <col min="8459" max="8459" width="10.85546875" style="5" customWidth="1"/>
    <col min="8460" max="8460" width="9.140625" style="5" customWidth="1"/>
    <col min="8461" max="8461" width="9.28515625" style="5" customWidth="1"/>
    <col min="8462" max="8463" width="9.140625" style="5" customWidth="1"/>
    <col min="8464" max="8697" width="11.42578125" style="5"/>
    <col min="8698" max="8698" width="32.140625" style="5" customWidth="1"/>
    <col min="8699" max="8699" width="11.5703125" style="5" customWidth="1"/>
    <col min="8700" max="8700" width="6" style="5" customWidth="1"/>
    <col min="8701" max="8701" width="13.85546875" style="5" customWidth="1"/>
    <col min="8702" max="8702" width="5.85546875" style="5" customWidth="1"/>
    <col min="8703" max="8703" width="6.7109375" style="5" customWidth="1"/>
    <col min="8704" max="8704" width="7.42578125" style="5" customWidth="1"/>
    <col min="8705" max="8705" width="52.7109375" style="5" customWidth="1"/>
    <col min="8706" max="8706" width="12" style="5" customWidth="1"/>
    <col min="8707" max="8707" width="28.42578125" style="5" customWidth="1"/>
    <col min="8708" max="8708" width="7.5703125" style="5" customWidth="1"/>
    <col min="8709" max="8709" width="10.140625" style="5" customWidth="1"/>
    <col min="8710" max="8710" width="41.85546875" style="5" customWidth="1"/>
    <col min="8711" max="8711" width="11" style="5" customWidth="1"/>
    <col min="8712" max="8712" width="9.140625" style="5" customWidth="1"/>
    <col min="8713" max="8713" width="7.42578125" style="5" customWidth="1"/>
    <col min="8714" max="8714" width="29.85546875" style="5" customWidth="1"/>
    <col min="8715" max="8715" width="10.85546875" style="5" customWidth="1"/>
    <col min="8716" max="8716" width="9.140625" style="5" customWidth="1"/>
    <col min="8717" max="8717" width="9.28515625" style="5" customWidth="1"/>
    <col min="8718" max="8719" width="9.140625" style="5" customWidth="1"/>
    <col min="8720" max="8953" width="11.42578125" style="5"/>
    <col min="8954" max="8954" width="32.140625" style="5" customWidth="1"/>
    <col min="8955" max="8955" width="11.5703125" style="5" customWidth="1"/>
    <col min="8956" max="8956" width="6" style="5" customWidth="1"/>
    <col min="8957" max="8957" width="13.85546875" style="5" customWidth="1"/>
    <col min="8958" max="8958" width="5.85546875" style="5" customWidth="1"/>
    <col min="8959" max="8959" width="6.7109375" style="5" customWidth="1"/>
    <col min="8960" max="8960" width="7.42578125" style="5" customWidth="1"/>
    <col min="8961" max="8961" width="52.7109375" style="5" customWidth="1"/>
    <col min="8962" max="8962" width="12" style="5" customWidth="1"/>
    <col min="8963" max="8963" width="28.42578125" style="5" customWidth="1"/>
    <col min="8964" max="8964" width="7.5703125" style="5" customWidth="1"/>
    <col min="8965" max="8965" width="10.140625" style="5" customWidth="1"/>
    <col min="8966" max="8966" width="41.85546875" style="5" customWidth="1"/>
    <col min="8967" max="8967" width="11" style="5" customWidth="1"/>
    <col min="8968" max="8968" width="9.140625" style="5" customWidth="1"/>
    <col min="8969" max="8969" width="7.42578125" style="5" customWidth="1"/>
    <col min="8970" max="8970" width="29.85546875" style="5" customWidth="1"/>
    <col min="8971" max="8971" width="10.85546875" style="5" customWidth="1"/>
    <col min="8972" max="8972" width="9.140625" style="5" customWidth="1"/>
    <col min="8973" max="8973" width="9.28515625" style="5" customWidth="1"/>
    <col min="8974" max="8975" width="9.140625" style="5" customWidth="1"/>
    <col min="8976" max="9209" width="11.42578125" style="5"/>
    <col min="9210" max="9210" width="32.140625" style="5" customWidth="1"/>
    <col min="9211" max="9211" width="11.5703125" style="5" customWidth="1"/>
    <col min="9212" max="9212" width="6" style="5" customWidth="1"/>
    <col min="9213" max="9213" width="13.85546875" style="5" customWidth="1"/>
    <col min="9214" max="9214" width="5.85546875" style="5" customWidth="1"/>
    <col min="9215" max="9215" width="6.7109375" style="5" customWidth="1"/>
    <col min="9216" max="9216" width="7.42578125" style="5" customWidth="1"/>
    <col min="9217" max="9217" width="52.7109375" style="5" customWidth="1"/>
    <col min="9218" max="9218" width="12" style="5" customWidth="1"/>
    <col min="9219" max="9219" width="28.42578125" style="5" customWidth="1"/>
    <col min="9220" max="9220" width="7.5703125" style="5" customWidth="1"/>
    <col min="9221" max="9221" width="10.140625" style="5" customWidth="1"/>
    <col min="9222" max="9222" width="41.85546875" style="5" customWidth="1"/>
    <col min="9223" max="9223" width="11" style="5" customWidth="1"/>
    <col min="9224" max="9224" width="9.140625" style="5" customWidth="1"/>
    <col min="9225" max="9225" width="7.42578125" style="5" customWidth="1"/>
    <col min="9226" max="9226" width="29.85546875" style="5" customWidth="1"/>
    <col min="9227" max="9227" width="10.85546875" style="5" customWidth="1"/>
    <col min="9228" max="9228" width="9.140625" style="5" customWidth="1"/>
    <col min="9229" max="9229" width="9.28515625" style="5" customWidth="1"/>
    <col min="9230" max="9231" width="9.140625" style="5" customWidth="1"/>
    <col min="9232" max="9465" width="11.42578125" style="5"/>
    <col min="9466" max="9466" width="32.140625" style="5" customWidth="1"/>
    <col min="9467" max="9467" width="11.5703125" style="5" customWidth="1"/>
    <col min="9468" max="9468" width="6" style="5" customWidth="1"/>
    <col min="9469" max="9469" width="13.85546875" style="5" customWidth="1"/>
    <col min="9470" max="9470" width="5.85546875" style="5" customWidth="1"/>
    <col min="9471" max="9471" width="6.7109375" style="5" customWidth="1"/>
    <col min="9472" max="9472" width="7.42578125" style="5" customWidth="1"/>
    <col min="9473" max="9473" width="52.7109375" style="5" customWidth="1"/>
    <col min="9474" max="9474" width="12" style="5" customWidth="1"/>
    <col min="9475" max="9475" width="28.42578125" style="5" customWidth="1"/>
    <col min="9476" max="9476" width="7.5703125" style="5" customWidth="1"/>
    <col min="9477" max="9477" width="10.140625" style="5" customWidth="1"/>
    <col min="9478" max="9478" width="41.85546875" style="5" customWidth="1"/>
    <col min="9479" max="9479" width="11" style="5" customWidth="1"/>
    <col min="9480" max="9480" width="9.140625" style="5" customWidth="1"/>
    <col min="9481" max="9481" width="7.42578125" style="5" customWidth="1"/>
    <col min="9482" max="9482" width="29.85546875" style="5" customWidth="1"/>
    <col min="9483" max="9483" width="10.85546875" style="5" customWidth="1"/>
    <col min="9484" max="9484" width="9.140625" style="5" customWidth="1"/>
    <col min="9485" max="9485" width="9.28515625" style="5" customWidth="1"/>
    <col min="9486" max="9487" width="9.140625" style="5" customWidth="1"/>
    <col min="9488" max="9721" width="11.42578125" style="5"/>
    <col min="9722" max="9722" width="32.140625" style="5" customWidth="1"/>
    <col min="9723" max="9723" width="11.5703125" style="5" customWidth="1"/>
    <col min="9724" max="9724" width="6" style="5" customWidth="1"/>
    <col min="9725" max="9725" width="13.85546875" style="5" customWidth="1"/>
    <col min="9726" max="9726" width="5.85546875" style="5" customWidth="1"/>
    <col min="9727" max="9727" width="6.7109375" style="5" customWidth="1"/>
    <col min="9728" max="9728" width="7.42578125" style="5" customWidth="1"/>
    <col min="9729" max="9729" width="52.7109375" style="5" customWidth="1"/>
    <col min="9730" max="9730" width="12" style="5" customWidth="1"/>
    <col min="9731" max="9731" width="28.42578125" style="5" customWidth="1"/>
    <col min="9732" max="9732" width="7.5703125" style="5" customWidth="1"/>
    <col min="9733" max="9733" width="10.140625" style="5" customWidth="1"/>
    <col min="9734" max="9734" width="41.85546875" style="5" customWidth="1"/>
    <col min="9735" max="9735" width="11" style="5" customWidth="1"/>
    <col min="9736" max="9736" width="9.140625" style="5" customWidth="1"/>
    <col min="9737" max="9737" width="7.42578125" style="5" customWidth="1"/>
    <col min="9738" max="9738" width="29.85546875" style="5" customWidth="1"/>
    <col min="9739" max="9739" width="10.85546875" style="5" customWidth="1"/>
    <col min="9740" max="9740" width="9.140625" style="5" customWidth="1"/>
    <col min="9741" max="9741" width="9.28515625" style="5" customWidth="1"/>
    <col min="9742" max="9743" width="9.140625" style="5" customWidth="1"/>
    <col min="9744" max="9977" width="11.42578125" style="5"/>
    <col min="9978" max="9978" width="32.140625" style="5" customWidth="1"/>
    <col min="9979" max="9979" width="11.5703125" style="5" customWidth="1"/>
    <col min="9980" max="9980" width="6" style="5" customWidth="1"/>
    <col min="9981" max="9981" width="13.85546875" style="5" customWidth="1"/>
    <col min="9982" max="9982" width="5.85546875" style="5" customWidth="1"/>
    <col min="9983" max="9983" width="6.7109375" style="5" customWidth="1"/>
    <col min="9984" max="9984" width="7.42578125" style="5" customWidth="1"/>
    <col min="9985" max="9985" width="52.7109375" style="5" customWidth="1"/>
    <col min="9986" max="9986" width="12" style="5" customWidth="1"/>
    <col min="9987" max="9987" width="28.42578125" style="5" customWidth="1"/>
    <col min="9988" max="9988" width="7.5703125" style="5" customWidth="1"/>
    <col min="9989" max="9989" width="10.140625" style="5" customWidth="1"/>
    <col min="9990" max="9990" width="41.85546875" style="5" customWidth="1"/>
    <col min="9991" max="9991" width="11" style="5" customWidth="1"/>
    <col min="9992" max="9992" width="9.140625" style="5" customWidth="1"/>
    <col min="9993" max="9993" width="7.42578125" style="5" customWidth="1"/>
    <col min="9994" max="9994" width="29.85546875" style="5" customWidth="1"/>
    <col min="9995" max="9995" width="10.85546875" style="5" customWidth="1"/>
    <col min="9996" max="9996" width="9.140625" style="5" customWidth="1"/>
    <col min="9997" max="9997" width="9.28515625" style="5" customWidth="1"/>
    <col min="9998" max="9999" width="9.140625" style="5" customWidth="1"/>
    <col min="10000" max="10233" width="11.42578125" style="5"/>
    <col min="10234" max="10234" width="32.140625" style="5" customWidth="1"/>
    <col min="10235" max="10235" width="11.5703125" style="5" customWidth="1"/>
    <col min="10236" max="10236" width="6" style="5" customWidth="1"/>
    <col min="10237" max="10237" width="13.85546875" style="5" customWidth="1"/>
    <col min="10238" max="10238" width="5.85546875" style="5" customWidth="1"/>
    <col min="10239" max="10239" width="6.7109375" style="5" customWidth="1"/>
    <col min="10240" max="10240" width="7.42578125" style="5" customWidth="1"/>
    <col min="10241" max="10241" width="52.7109375" style="5" customWidth="1"/>
    <col min="10242" max="10242" width="12" style="5" customWidth="1"/>
    <col min="10243" max="10243" width="28.42578125" style="5" customWidth="1"/>
    <col min="10244" max="10244" width="7.5703125" style="5" customWidth="1"/>
    <col min="10245" max="10245" width="10.140625" style="5" customWidth="1"/>
    <col min="10246" max="10246" width="41.85546875" style="5" customWidth="1"/>
    <col min="10247" max="10247" width="11" style="5" customWidth="1"/>
    <col min="10248" max="10248" width="9.140625" style="5" customWidth="1"/>
    <col min="10249" max="10249" width="7.42578125" style="5" customWidth="1"/>
    <col min="10250" max="10250" width="29.85546875" style="5" customWidth="1"/>
    <col min="10251" max="10251" width="10.85546875" style="5" customWidth="1"/>
    <col min="10252" max="10252" width="9.140625" style="5" customWidth="1"/>
    <col min="10253" max="10253" width="9.28515625" style="5" customWidth="1"/>
    <col min="10254" max="10255" width="9.140625" style="5" customWidth="1"/>
    <col min="10256" max="10489" width="11.42578125" style="5"/>
    <col min="10490" max="10490" width="32.140625" style="5" customWidth="1"/>
    <col min="10491" max="10491" width="11.5703125" style="5" customWidth="1"/>
    <col min="10492" max="10492" width="6" style="5" customWidth="1"/>
    <col min="10493" max="10493" width="13.85546875" style="5" customWidth="1"/>
    <col min="10494" max="10494" width="5.85546875" style="5" customWidth="1"/>
    <col min="10495" max="10495" width="6.7109375" style="5" customWidth="1"/>
    <col min="10496" max="10496" width="7.42578125" style="5" customWidth="1"/>
    <col min="10497" max="10497" width="52.7109375" style="5" customWidth="1"/>
    <col min="10498" max="10498" width="12" style="5" customWidth="1"/>
    <col min="10499" max="10499" width="28.42578125" style="5" customWidth="1"/>
    <col min="10500" max="10500" width="7.5703125" style="5" customWidth="1"/>
    <col min="10501" max="10501" width="10.140625" style="5" customWidth="1"/>
    <col min="10502" max="10502" width="41.85546875" style="5" customWidth="1"/>
    <col min="10503" max="10503" width="11" style="5" customWidth="1"/>
    <col min="10504" max="10504" width="9.140625" style="5" customWidth="1"/>
    <col min="10505" max="10505" width="7.42578125" style="5" customWidth="1"/>
    <col min="10506" max="10506" width="29.85546875" style="5" customWidth="1"/>
    <col min="10507" max="10507" width="10.85546875" style="5" customWidth="1"/>
    <col min="10508" max="10508" width="9.140625" style="5" customWidth="1"/>
    <col min="10509" max="10509" width="9.28515625" style="5" customWidth="1"/>
    <col min="10510" max="10511" width="9.140625" style="5" customWidth="1"/>
    <col min="10512" max="10745" width="11.42578125" style="5"/>
    <col min="10746" max="10746" width="32.140625" style="5" customWidth="1"/>
    <col min="10747" max="10747" width="11.5703125" style="5" customWidth="1"/>
    <col min="10748" max="10748" width="6" style="5" customWidth="1"/>
    <col min="10749" max="10749" width="13.85546875" style="5" customWidth="1"/>
    <col min="10750" max="10750" width="5.85546875" style="5" customWidth="1"/>
    <col min="10751" max="10751" width="6.7109375" style="5" customWidth="1"/>
    <col min="10752" max="10752" width="7.42578125" style="5" customWidth="1"/>
    <col min="10753" max="10753" width="52.7109375" style="5" customWidth="1"/>
    <col min="10754" max="10754" width="12" style="5" customWidth="1"/>
    <col min="10755" max="10755" width="28.42578125" style="5" customWidth="1"/>
    <col min="10756" max="10756" width="7.5703125" style="5" customWidth="1"/>
    <col min="10757" max="10757" width="10.140625" style="5" customWidth="1"/>
    <col min="10758" max="10758" width="41.85546875" style="5" customWidth="1"/>
    <col min="10759" max="10759" width="11" style="5" customWidth="1"/>
    <col min="10760" max="10760" width="9.140625" style="5" customWidth="1"/>
    <col min="10761" max="10761" width="7.42578125" style="5" customWidth="1"/>
    <col min="10762" max="10762" width="29.85546875" style="5" customWidth="1"/>
    <col min="10763" max="10763" width="10.85546875" style="5" customWidth="1"/>
    <col min="10764" max="10764" width="9.140625" style="5" customWidth="1"/>
    <col min="10765" max="10765" width="9.28515625" style="5" customWidth="1"/>
    <col min="10766" max="10767" width="9.140625" style="5" customWidth="1"/>
    <col min="10768" max="11001" width="11.42578125" style="5"/>
    <col min="11002" max="11002" width="32.140625" style="5" customWidth="1"/>
    <col min="11003" max="11003" width="11.5703125" style="5" customWidth="1"/>
    <col min="11004" max="11004" width="6" style="5" customWidth="1"/>
    <col min="11005" max="11005" width="13.85546875" style="5" customWidth="1"/>
    <col min="11006" max="11006" width="5.85546875" style="5" customWidth="1"/>
    <col min="11007" max="11007" width="6.7109375" style="5" customWidth="1"/>
    <col min="11008" max="11008" width="7.42578125" style="5" customWidth="1"/>
    <col min="11009" max="11009" width="52.7109375" style="5" customWidth="1"/>
    <col min="11010" max="11010" width="12" style="5" customWidth="1"/>
    <col min="11011" max="11011" width="28.42578125" style="5" customWidth="1"/>
    <col min="11012" max="11012" width="7.5703125" style="5" customWidth="1"/>
    <col min="11013" max="11013" width="10.140625" style="5" customWidth="1"/>
    <col min="11014" max="11014" width="41.85546875" style="5" customWidth="1"/>
    <col min="11015" max="11015" width="11" style="5" customWidth="1"/>
    <col min="11016" max="11016" width="9.140625" style="5" customWidth="1"/>
    <col min="11017" max="11017" width="7.42578125" style="5" customWidth="1"/>
    <col min="11018" max="11018" width="29.85546875" style="5" customWidth="1"/>
    <col min="11019" max="11019" width="10.85546875" style="5" customWidth="1"/>
    <col min="11020" max="11020" width="9.140625" style="5" customWidth="1"/>
    <col min="11021" max="11021" width="9.28515625" style="5" customWidth="1"/>
    <col min="11022" max="11023" width="9.140625" style="5" customWidth="1"/>
    <col min="11024" max="11257" width="11.42578125" style="5"/>
    <col min="11258" max="11258" width="32.140625" style="5" customWidth="1"/>
    <col min="11259" max="11259" width="11.5703125" style="5" customWidth="1"/>
    <col min="11260" max="11260" width="6" style="5" customWidth="1"/>
    <col min="11261" max="11261" width="13.85546875" style="5" customWidth="1"/>
    <col min="11262" max="11262" width="5.85546875" style="5" customWidth="1"/>
    <col min="11263" max="11263" width="6.7109375" style="5" customWidth="1"/>
    <col min="11264" max="11264" width="7.42578125" style="5" customWidth="1"/>
    <col min="11265" max="11265" width="52.7109375" style="5" customWidth="1"/>
    <col min="11266" max="11266" width="12" style="5" customWidth="1"/>
    <col min="11267" max="11267" width="28.42578125" style="5" customWidth="1"/>
    <col min="11268" max="11268" width="7.5703125" style="5" customWidth="1"/>
    <col min="11269" max="11269" width="10.140625" style="5" customWidth="1"/>
    <col min="11270" max="11270" width="41.85546875" style="5" customWidth="1"/>
    <col min="11271" max="11271" width="11" style="5" customWidth="1"/>
    <col min="11272" max="11272" width="9.140625" style="5" customWidth="1"/>
    <col min="11273" max="11273" width="7.42578125" style="5" customWidth="1"/>
    <col min="11274" max="11274" width="29.85546875" style="5" customWidth="1"/>
    <col min="11275" max="11275" width="10.85546875" style="5" customWidth="1"/>
    <col min="11276" max="11276" width="9.140625" style="5" customWidth="1"/>
    <col min="11277" max="11277" width="9.28515625" style="5" customWidth="1"/>
    <col min="11278" max="11279" width="9.140625" style="5" customWidth="1"/>
    <col min="11280" max="11513" width="11.42578125" style="5"/>
    <col min="11514" max="11514" width="32.140625" style="5" customWidth="1"/>
    <col min="11515" max="11515" width="11.5703125" style="5" customWidth="1"/>
    <col min="11516" max="11516" width="6" style="5" customWidth="1"/>
    <col min="11517" max="11517" width="13.85546875" style="5" customWidth="1"/>
    <col min="11518" max="11518" width="5.85546875" style="5" customWidth="1"/>
    <col min="11519" max="11519" width="6.7109375" style="5" customWidth="1"/>
    <col min="11520" max="11520" width="7.42578125" style="5" customWidth="1"/>
    <col min="11521" max="11521" width="52.7109375" style="5" customWidth="1"/>
    <col min="11522" max="11522" width="12" style="5" customWidth="1"/>
    <col min="11523" max="11523" width="28.42578125" style="5" customWidth="1"/>
    <col min="11524" max="11524" width="7.5703125" style="5" customWidth="1"/>
    <col min="11525" max="11525" width="10.140625" style="5" customWidth="1"/>
    <col min="11526" max="11526" width="41.85546875" style="5" customWidth="1"/>
    <col min="11527" max="11527" width="11" style="5" customWidth="1"/>
    <col min="11528" max="11528" width="9.140625" style="5" customWidth="1"/>
    <col min="11529" max="11529" width="7.42578125" style="5" customWidth="1"/>
    <col min="11530" max="11530" width="29.85546875" style="5" customWidth="1"/>
    <col min="11531" max="11531" width="10.85546875" style="5" customWidth="1"/>
    <col min="11532" max="11532" width="9.140625" style="5" customWidth="1"/>
    <col min="11533" max="11533" width="9.28515625" style="5" customWidth="1"/>
    <col min="11534" max="11535" width="9.140625" style="5" customWidth="1"/>
    <col min="11536" max="11769" width="11.42578125" style="5"/>
    <col min="11770" max="11770" width="32.140625" style="5" customWidth="1"/>
    <col min="11771" max="11771" width="11.5703125" style="5" customWidth="1"/>
    <col min="11772" max="11772" width="6" style="5" customWidth="1"/>
    <col min="11773" max="11773" width="13.85546875" style="5" customWidth="1"/>
    <col min="11774" max="11774" width="5.85546875" style="5" customWidth="1"/>
    <col min="11775" max="11775" width="6.7109375" style="5" customWidth="1"/>
    <col min="11776" max="11776" width="7.42578125" style="5" customWidth="1"/>
    <col min="11777" max="11777" width="52.7109375" style="5" customWidth="1"/>
    <col min="11778" max="11778" width="12" style="5" customWidth="1"/>
    <col min="11779" max="11779" width="28.42578125" style="5" customWidth="1"/>
    <col min="11780" max="11780" width="7.5703125" style="5" customWidth="1"/>
    <col min="11781" max="11781" width="10.140625" style="5" customWidth="1"/>
    <col min="11782" max="11782" width="41.85546875" style="5" customWidth="1"/>
    <col min="11783" max="11783" width="11" style="5" customWidth="1"/>
    <col min="11784" max="11784" width="9.140625" style="5" customWidth="1"/>
    <col min="11785" max="11785" width="7.42578125" style="5" customWidth="1"/>
    <col min="11786" max="11786" width="29.85546875" style="5" customWidth="1"/>
    <col min="11787" max="11787" width="10.85546875" style="5" customWidth="1"/>
    <col min="11788" max="11788" width="9.140625" style="5" customWidth="1"/>
    <col min="11789" max="11789" width="9.28515625" style="5" customWidth="1"/>
    <col min="11790" max="11791" width="9.140625" style="5" customWidth="1"/>
    <col min="11792" max="12025" width="11.42578125" style="5"/>
    <col min="12026" max="12026" width="32.140625" style="5" customWidth="1"/>
    <col min="12027" max="12027" width="11.5703125" style="5" customWidth="1"/>
    <col min="12028" max="12028" width="6" style="5" customWidth="1"/>
    <col min="12029" max="12029" width="13.85546875" style="5" customWidth="1"/>
    <col min="12030" max="12030" width="5.85546875" style="5" customWidth="1"/>
    <col min="12031" max="12031" width="6.7109375" style="5" customWidth="1"/>
    <col min="12032" max="12032" width="7.42578125" style="5" customWidth="1"/>
    <col min="12033" max="12033" width="52.7109375" style="5" customWidth="1"/>
    <col min="12034" max="12034" width="12" style="5" customWidth="1"/>
    <col min="12035" max="12035" width="28.42578125" style="5" customWidth="1"/>
    <col min="12036" max="12036" width="7.5703125" style="5" customWidth="1"/>
    <col min="12037" max="12037" width="10.140625" style="5" customWidth="1"/>
    <col min="12038" max="12038" width="41.85546875" style="5" customWidth="1"/>
    <col min="12039" max="12039" width="11" style="5" customWidth="1"/>
    <col min="12040" max="12040" width="9.140625" style="5" customWidth="1"/>
    <col min="12041" max="12041" width="7.42578125" style="5" customWidth="1"/>
    <col min="12042" max="12042" width="29.85546875" style="5" customWidth="1"/>
    <col min="12043" max="12043" width="10.85546875" style="5" customWidth="1"/>
    <col min="12044" max="12044" width="9.140625" style="5" customWidth="1"/>
    <col min="12045" max="12045" width="9.28515625" style="5" customWidth="1"/>
    <col min="12046" max="12047" width="9.140625" style="5" customWidth="1"/>
    <col min="12048" max="12281" width="11.42578125" style="5"/>
    <col min="12282" max="12282" width="32.140625" style="5" customWidth="1"/>
    <col min="12283" max="12283" width="11.5703125" style="5" customWidth="1"/>
    <col min="12284" max="12284" width="6" style="5" customWidth="1"/>
    <col min="12285" max="12285" width="13.85546875" style="5" customWidth="1"/>
    <col min="12286" max="12286" width="5.85546875" style="5" customWidth="1"/>
    <col min="12287" max="12287" width="6.7109375" style="5" customWidth="1"/>
    <col min="12288" max="12288" width="7.42578125" style="5" customWidth="1"/>
    <col min="12289" max="12289" width="52.7109375" style="5" customWidth="1"/>
    <col min="12290" max="12290" width="12" style="5" customWidth="1"/>
    <col min="12291" max="12291" width="28.42578125" style="5" customWidth="1"/>
    <col min="12292" max="12292" width="7.5703125" style="5" customWidth="1"/>
    <col min="12293" max="12293" width="10.140625" style="5" customWidth="1"/>
    <col min="12294" max="12294" width="41.85546875" style="5" customWidth="1"/>
    <col min="12295" max="12295" width="11" style="5" customWidth="1"/>
    <col min="12296" max="12296" width="9.140625" style="5" customWidth="1"/>
    <col min="12297" max="12297" width="7.42578125" style="5" customWidth="1"/>
    <col min="12298" max="12298" width="29.85546875" style="5" customWidth="1"/>
    <col min="12299" max="12299" width="10.85546875" style="5" customWidth="1"/>
    <col min="12300" max="12300" width="9.140625" style="5" customWidth="1"/>
    <col min="12301" max="12301" width="9.28515625" style="5" customWidth="1"/>
    <col min="12302" max="12303" width="9.140625" style="5" customWidth="1"/>
    <col min="12304" max="12537" width="11.42578125" style="5"/>
    <col min="12538" max="12538" width="32.140625" style="5" customWidth="1"/>
    <col min="12539" max="12539" width="11.5703125" style="5" customWidth="1"/>
    <col min="12540" max="12540" width="6" style="5" customWidth="1"/>
    <col min="12541" max="12541" width="13.85546875" style="5" customWidth="1"/>
    <col min="12542" max="12542" width="5.85546875" style="5" customWidth="1"/>
    <col min="12543" max="12543" width="6.7109375" style="5" customWidth="1"/>
    <col min="12544" max="12544" width="7.42578125" style="5" customWidth="1"/>
    <col min="12545" max="12545" width="52.7109375" style="5" customWidth="1"/>
    <col min="12546" max="12546" width="12" style="5" customWidth="1"/>
    <col min="12547" max="12547" width="28.42578125" style="5" customWidth="1"/>
    <col min="12548" max="12548" width="7.5703125" style="5" customWidth="1"/>
    <col min="12549" max="12549" width="10.140625" style="5" customWidth="1"/>
    <col min="12550" max="12550" width="41.85546875" style="5" customWidth="1"/>
    <col min="12551" max="12551" width="11" style="5" customWidth="1"/>
    <col min="12552" max="12552" width="9.140625" style="5" customWidth="1"/>
    <col min="12553" max="12553" width="7.42578125" style="5" customWidth="1"/>
    <col min="12554" max="12554" width="29.85546875" style="5" customWidth="1"/>
    <col min="12555" max="12555" width="10.85546875" style="5" customWidth="1"/>
    <col min="12556" max="12556" width="9.140625" style="5" customWidth="1"/>
    <col min="12557" max="12557" width="9.28515625" style="5" customWidth="1"/>
    <col min="12558" max="12559" width="9.140625" style="5" customWidth="1"/>
    <col min="12560" max="12793" width="11.42578125" style="5"/>
    <col min="12794" max="12794" width="32.140625" style="5" customWidth="1"/>
    <col min="12795" max="12795" width="11.5703125" style="5" customWidth="1"/>
    <col min="12796" max="12796" width="6" style="5" customWidth="1"/>
    <col min="12797" max="12797" width="13.85546875" style="5" customWidth="1"/>
    <col min="12798" max="12798" width="5.85546875" style="5" customWidth="1"/>
    <col min="12799" max="12799" width="6.7109375" style="5" customWidth="1"/>
    <col min="12800" max="12800" width="7.42578125" style="5" customWidth="1"/>
    <col min="12801" max="12801" width="52.7109375" style="5" customWidth="1"/>
    <col min="12802" max="12802" width="12" style="5" customWidth="1"/>
    <col min="12803" max="12803" width="28.42578125" style="5" customWidth="1"/>
    <col min="12804" max="12804" width="7.5703125" style="5" customWidth="1"/>
    <col min="12805" max="12805" width="10.140625" style="5" customWidth="1"/>
    <col min="12806" max="12806" width="41.85546875" style="5" customWidth="1"/>
    <col min="12807" max="12807" width="11" style="5" customWidth="1"/>
    <col min="12808" max="12808" width="9.140625" style="5" customWidth="1"/>
    <col min="12809" max="12809" width="7.42578125" style="5" customWidth="1"/>
    <col min="12810" max="12810" width="29.85546875" style="5" customWidth="1"/>
    <col min="12811" max="12811" width="10.85546875" style="5" customWidth="1"/>
    <col min="12812" max="12812" width="9.140625" style="5" customWidth="1"/>
    <col min="12813" max="12813" width="9.28515625" style="5" customWidth="1"/>
    <col min="12814" max="12815" width="9.140625" style="5" customWidth="1"/>
    <col min="12816" max="13049" width="11.42578125" style="5"/>
    <col min="13050" max="13050" width="32.140625" style="5" customWidth="1"/>
    <col min="13051" max="13051" width="11.5703125" style="5" customWidth="1"/>
    <col min="13052" max="13052" width="6" style="5" customWidth="1"/>
    <col min="13053" max="13053" width="13.85546875" style="5" customWidth="1"/>
    <col min="13054" max="13054" width="5.85546875" style="5" customWidth="1"/>
    <col min="13055" max="13055" width="6.7109375" style="5" customWidth="1"/>
    <col min="13056" max="13056" width="7.42578125" style="5" customWidth="1"/>
    <col min="13057" max="13057" width="52.7109375" style="5" customWidth="1"/>
    <col min="13058" max="13058" width="12" style="5" customWidth="1"/>
    <col min="13059" max="13059" width="28.42578125" style="5" customWidth="1"/>
    <col min="13060" max="13060" width="7.5703125" style="5" customWidth="1"/>
    <col min="13061" max="13061" width="10.140625" style="5" customWidth="1"/>
    <col min="13062" max="13062" width="41.85546875" style="5" customWidth="1"/>
    <col min="13063" max="13063" width="11" style="5" customWidth="1"/>
    <col min="13064" max="13064" width="9.140625" style="5" customWidth="1"/>
    <col min="13065" max="13065" width="7.42578125" style="5" customWidth="1"/>
    <col min="13066" max="13066" width="29.85546875" style="5" customWidth="1"/>
    <col min="13067" max="13067" width="10.85546875" style="5" customWidth="1"/>
    <col min="13068" max="13068" width="9.140625" style="5" customWidth="1"/>
    <col min="13069" max="13069" width="9.28515625" style="5" customWidth="1"/>
    <col min="13070" max="13071" width="9.140625" style="5" customWidth="1"/>
    <col min="13072" max="13305" width="11.42578125" style="5"/>
    <col min="13306" max="13306" width="32.140625" style="5" customWidth="1"/>
    <col min="13307" max="13307" width="11.5703125" style="5" customWidth="1"/>
    <col min="13308" max="13308" width="6" style="5" customWidth="1"/>
    <col min="13309" max="13309" width="13.85546875" style="5" customWidth="1"/>
    <col min="13310" max="13310" width="5.85546875" style="5" customWidth="1"/>
    <col min="13311" max="13311" width="6.7109375" style="5" customWidth="1"/>
    <col min="13312" max="13312" width="7.42578125" style="5" customWidth="1"/>
    <col min="13313" max="13313" width="52.7109375" style="5" customWidth="1"/>
    <col min="13314" max="13314" width="12" style="5" customWidth="1"/>
    <col min="13315" max="13315" width="28.42578125" style="5" customWidth="1"/>
    <col min="13316" max="13316" width="7.5703125" style="5" customWidth="1"/>
    <col min="13317" max="13317" width="10.140625" style="5" customWidth="1"/>
    <col min="13318" max="13318" width="41.85546875" style="5" customWidth="1"/>
    <col min="13319" max="13319" width="11" style="5" customWidth="1"/>
    <col min="13320" max="13320" width="9.140625" style="5" customWidth="1"/>
    <col min="13321" max="13321" width="7.42578125" style="5" customWidth="1"/>
    <col min="13322" max="13322" width="29.85546875" style="5" customWidth="1"/>
    <col min="13323" max="13323" width="10.85546875" style="5" customWidth="1"/>
    <col min="13324" max="13324" width="9.140625" style="5" customWidth="1"/>
    <col min="13325" max="13325" width="9.28515625" style="5" customWidth="1"/>
    <col min="13326" max="13327" width="9.140625" style="5" customWidth="1"/>
    <col min="13328" max="13561" width="11.42578125" style="5"/>
    <col min="13562" max="13562" width="32.140625" style="5" customWidth="1"/>
    <col min="13563" max="13563" width="11.5703125" style="5" customWidth="1"/>
    <col min="13564" max="13564" width="6" style="5" customWidth="1"/>
    <col min="13565" max="13565" width="13.85546875" style="5" customWidth="1"/>
    <col min="13566" max="13566" width="5.85546875" style="5" customWidth="1"/>
    <col min="13567" max="13567" width="6.7109375" style="5" customWidth="1"/>
    <col min="13568" max="13568" width="7.42578125" style="5" customWidth="1"/>
    <col min="13569" max="13569" width="52.7109375" style="5" customWidth="1"/>
    <col min="13570" max="13570" width="12" style="5" customWidth="1"/>
    <col min="13571" max="13571" width="28.42578125" style="5" customWidth="1"/>
    <col min="13572" max="13572" width="7.5703125" style="5" customWidth="1"/>
    <col min="13573" max="13573" width="10.140625" style="5" customWidth="1"/>
    <col min="13574" max="13574" width="41.85546875" style="5" customWidth="1"/>
    <col min="13575" max="13575" width="11" style="5" customWidth="1"/>
    <col min="13576" max="13576" width="9.140625" style="5" customWidth="1"/>
    <col min="13577" max="13577" width="7.42578125" style="5" customWidth="1"/>
    <col min="13578" max="13578" width="29.85546875" style="5" customWidth="1"/>
    <col min="13579" max="13579" width="10.85546875" style="5" customWidth="1"/>
    <col min="13580" max="13580" width="9.140625" style="5" customWidth="1"/>
    <col min="13581" max="13581" width="9.28515625" style="5" customWidth="1"/>
    <col min="13582" max="13583" width="9.140625" style="5" customWidth="1"/>
    <col min="13584" max="13817" width="11.42578125" style="5"/>
    <col min="13818" max="13818" width="32.140625" style="5" customWidth="1"/>
    <col min="13819" max="13819" width="11.5703125" style="5" customWidth="1"/>
    <col min="13820" max="13820" width="6" style="5" customWidth="1"/>
    <col min="13821" max="13821" width="13.85546875" style="5" customWidth="1"/>
    <col min="13822" max="13822" width="5.85546875" style="5" customWidth="1"/>
    <col min="13823" max="13823" width="6.7109375" style="5" customWidth="1"/>
    <col min="13824" max="13824" width="7.42578125" style="5" customWidth="1"/>
    <col min="13825" max="13825" width="52.7109375" style="5" customWidth="1"/>
    <col min="13826" max="13826" width="12" style="5" customWidth="1"/>
    <col min="13827" max="13827" width="28.42578125" style="5" customWidth="1"/>
    <col min="13828" max="13828" width="7.5703125" style="5" customWidth="1"/>
    <col min="13829" max="13829" width="10.140625" style="5" customWidth="1"/>
    <col min="13830" max="13830" width="41.85546875" style="5" customWidth="1"/>
    <col min="13831" max="13831" width="11" style="5" customWidth="1"/>
    <col min="13832" max="13832" width="9.140625" style="5" customWidth="1"/>
    <col min="13833" max="13833" width="7.42578125" style="5" customWidth="1"/>
    <col min="13834" max="13834" width="29.85546875" style="5" customWidth="1"/>
    <col min="13835" max="13835" width="10.85546875" style="5" customWidth="1"/>
    <col min="13836" max="13836" width="9.140625" style="5" customWidth="1"/>
    <col min="13837" max="13837" width="9.28515625" style="5" customWidth="1"/>
    <col min="13838" max="13839" width="9.140625" style="5" customWidth="1"/>
    <col min="13840" max="14073" width="11.42578125" style="5"/>
    <col min="14074" max="14074" width="32.140625" style="5" customWidth="1"/>
    <col min="14075" max="14075" width="11.5703125" style="5" customWidth="1"/>
    <col min="14076" max="14076" width="6" style="5" customWidth="1"/>
    <col min="14077" max="14077" width="13.85546875" style="5" customWidth="1"/>
    <col min="14078" max="14078" width="5.85546875" style="5" customWidth="1"/>
    <col min="14079" max="14079" width="6.7109375" style="5" customWidth="1"/>
    <col min="14080" max="14080" width="7.42578125" style="5" customWidth="1"/>
    <col min="14081" max="14081" width="52.7109375" style="5" customWidth="1"/>
    <col min="14082" max="14082" width="12" style="5" customWidth="1"/>
    <col min="14083" max="14083" width="28.42578125" style="5" customWidth="1"/>
    <col min="14084" max="14084" width="7.5703125" style="5" customWidth="1"/>
    <col min="14085" max="14085" width="10.140625" style="5" customWidth="1"/>
    <col min="14086" max="14086" width="41.85546875" style="5" customWidth="1"/>
    <col min="14087" max="14087" width="11" style="5" customWidth="1"/>
    <col min="14088" max="14088" width="9.140625" style="5" customWidth="1"/>
    <col min="14089" max="14089" width="7.42578125" style="5" customWidth="1"/>
    <col min="14090" max="14090" width="29.85546875" style="5" customWidth="1"/>
    <col min="14091" max="14091" width="10.85546875" style="5" customWidth="1"/>
    <col min="14092" max="14092" width="9.140625" style="5" customWidth="1"/>
    <col min="14093" max="14093" width="9.28515625" style="5" customWidth="1"/>
    <col min="14094" max="14095" width="9.140625" style="5" customWidth="1"/>
    <col min="14096" max="14329" width="11.42578125" style="5"/>
    <col min="14330" max="14330" width="32.140625" style="5" customWidth="1"/>
    <col min="14331" max="14331" width="11.5703125" style="5" customWidth="1"/>
    <col min="14332" max="14332" width="6" style="5" customWidth="1"/>
    <col min="14333" max="14333" width="13.85546875" style="5" customWidth="1"/>
    <col min="14334" max="14334" width="5.85546875" style="5" customWidth="1"/>
    <col min="14335" max="14335" width="6.7109375" style="5" customWidth="1"/>
    <col min="14336" max="14336" width="7.42578125" style="5" customWidth="1"/>
    <col min="14337" max="14337" width="52.7109375" style="5" customWidth="1"/>
    <col min="14338" max="14338" width="12" style="5" customWidth="1"/>
    <col min="14339" max="14339" width="28.42578125" style="5" customWidth="1"/>
    <col min="14340" max="14340" width="7.5703125" style="5" customWidth="1"/>
    <col min="14341" max="14341" width="10.140625" style="5" customWidth="1"/>
    <col min="14342" max="14342" width="41.85546875" style="5" customWidth="1"/>
    <col min="14343" max="14343" width="11" style="5" customWidth="1"/>
    <col min="14344" max="14344" width="9.140625" style="5" customWidth="1"/>
    <col min="14345" max="14345" width="7.42578125" style="5" customWidth="1"/>
    <col min="14346" max="14346" width="29.85546875" style="5" customWidth="1"/>
    <col min="14347" max="14347" width="10.85546875" style="5" customWidth="1"/>
    <col min="14348" max="14348" width="9.140625" style="5" customWidth="1"/>
    <col min="14349" max="14349" width="9.28515625" style="5" customWidth="1"/>
    <col min="14350" max="14351" width="9.140625" style="5" customWidth="1"/>
    <col min="14352" max="14585" width="11.42578125" style="5"/>
    <col min="14586" max="14586" width="32.140625" style="5" customWidth="1"/>
    <col min="14587" max="14587" width="11.5703125" style="5" customWidth="1"/>
    <col min="14588" max="14588" width="6" style="5" customWidth="1"/>
    <col min="14589" max="14589" width="13.85546875" style="5" customWidth="1"/>
    <col min="14590" max="14590" width="5.85546875" style="5" customWidth="1"/>
    <col min="14591" max="14591" width="6.7109375" style="5" customWidth="1"/>
    <col min="14592" max="14592" width="7.42578125" style="5" customWidth="1"/>
    <col min="14593" max="14593" width="52.7109375" style="5" customWidth="1"/>
    <col min="14594" max="14594" width="12" style="5" customWidth="1"/>
    <col min="14595" max="14595" width="28.42578125" style="5" customWidth="1"/>
    <col min="14596" max="14596" width="7.5703125" style="5" customWidth="1"/>
    <col min="14597" max="14597" width="10.140625" style="5" customWidth="1"/>
    <col min="14598" max="14598" width="41.85546875" style="5" customWidth="1"/>
    <col min="14599" max="14599" width="11" style="5" customWidth="1"/>
    <col min="14600" max="14600" width="9.140625" style="5" customWidth="1"/>
    <col min="14601" max="14601" width="7.42578125" style="5" customWidth="1"/>
    <col min="14602" max="14602" width="29.85546875" style="5" customWidth="1"/>
    <col min="14603" max="14603" width="10.85546875" style="5" customWidth="1"/>
    <col min="14604" max="14604" width="9.140625" style="5" customWidth="1"/>
    <col min="14605" max="14605" width="9.28515625" style="5" customWidth="1"/>
    <col min="14606" max="14607" width="9.140625" style="5" customWidth="1"/>
    <col min="14608" max="14841" width="11.42578125" style="5"/>
    <col min="14842" max="14842" width="32.140625" style="5" customWidth="1"/>
    <col min="14843" max="14843" width="11.5703125" style="5" customWidth="1"/>
    <col min="14844" max="14844" width="6" style="5" customWidth="1"/>
    <col min="14845" max="14845" width="13.85546875" style="5" customWidth="1"/>
    <col min="14846" max="14846" width="5.85546875" style="5" customWidth="1"/>
    <col min="14847" max="14847" width="6.7109375" style="5" customWidth="1"/>
    <col min="14848" max="14848" width="7.42578125" style="5" customWidth="1"/>
    <col min="14849" max="14849" width="52.7109375" style="5" customWidth="1"/>
    <col min="14850" max="14850" width="12" style="5" customWidth="1"/>
    <col min="14851" max="14851" width="28.42578125" style="5" customWidth="1"/>
    <col min="14852" max="14852" width="7.5703125" style="5" customWidth="1"/>
    <col min="14853" max="14853" width="10.140625" style="5" customWidth="1"/>
    <col min="14854" max="14854" width="41.85546875" style="5" customWidth="1"/>
    <col min="14855" max="14855" width="11" style="5" customWidth="1"/>
    <col min="14856" max="14856" width="9.140625" style="5" customWidth="1"/>
    <col min="14857" max="14857" width="7.42578125" style="5" customWidth="1"/>
    <col min="14858" max="14858" width="29.85546875" style="5" customWidth="1"/>
    <col min="14859" max="14859" width="10.85546875" style="5" customWidth="1"/>
    <col min="14860" max="14860" width="9.140625" style="5" customWidth="1"/>
    <col min="14861" max="14861" width="9.28515625" style="5" customWidth="1"/>
    <col min="14862" max="14863" width="9.140625" style="5" customWidth="1"/>
    <col min="14864" max="15097" width="11.42578125" style="5"/>
    <col min="15098" max="15098" width="32.140625" style="5" customWidth="1"/>
    <col min="15099" max="15099" width="11.5703125" style="5" customWidth="1"/>
    <col min="15100" max="15100" width="6" style="5" customWidth="1"/>
    <col min="15101" max="15101" width="13.85546875" style="5" customWidth="1"/>
    <col min="15102" max="15102" width="5.85546875" style="5" customWidth="1"/>
    <col min="15103" max="15103" width="6.7109375" style="5" customWidth="1"/>
    <col min="15104" max="15104" width="7.42578125" style="5" customWidth="1"/>
    <col min="15105" max="15105" width="52.7109375" style="5" customWidth="1"/>
    <col min="15106" max="15106" width="12" style="5" customWidth="1"/>
    <col min="15107" max="15107" width="28.42578125" style="5" customWidth="1"/>
    <col min="15108" max="15108" width="7.5703125" style="5" customWidth="1"/>
    <col min="15109" max="15109" width="10.140625" style="5" customWidth="1"/>
    <col min="15110" max="15110" width="41.85546875" style="5" customWidth="1"/>
    <col min="15111" max="15111" width="11" style="5" customWidth="1"/>
    <col min="15112" max="15112" width="9.140625" style="5" customWidth="1"/>
    <col min="15113" max="15113" width="7.42578125" style="5" customWidth="1"/>
    <col min="15114" max="15114" width="29.85546875" style="5" customWidth="1"/>
    <col min="15115" max="15115" width="10.85546875" style="5" customWidth="1"/>
    <col min="15116" max="15116" width="9.140625" style="5" customWidth="1"/>
    <col min="15117" max="15117" width="9.28515625" style="5" customWidth="1"/>
    <col min="15118" max="15119" width="9.140625" style="5" customWidth="1"/>
    <col min="15120" max="15353" width="11.42578125" style="5"/>
    <col min="15354" max="15354" width="32.140625" style="5" customWidth="1"/>
    <col min="15355" max="15355" width="11.5703125" style="5" customWidth="1"/>
    <col min="15356" max="15356" width="6" style="5" customWidth="1"/>
    <col min="15357" max="15357" width="13.85546875" style="5" customWidth="1"/>
    <col min="15358" max="15358" width="5.85546875" style="5" customWidth="1"/>
    <col min="15359" max="15359" width="6.7109375" style="5" customWidth="1"/>
    <col min="15360" max="15360" width="7.42578125" style="5" customWidth="1"/>
    <col min="15361" max="15361" width="52.7109375" style="5" customWidth="1"/>
    <col min="15362" max="15362" width="12" style="5" customWidth="1"/>
    <col min="15363" max="15363" width="28.42578125" style="5" customWidth="1"/>
    <col min="15364" max="15364" width="7.5703125" style="5" customWidth="1"/>
    <col min="15365" max="15365" width="10.140625" style="5" customWidth="1"/>
    <col min="15366" max="15366" width="41.85546875" style="5" customWidth="1"/>
    <col min="15367" max="15367" width="11" style="5" customWidth="1"/>
    <col min="15368" max="15368" width="9.140625" style="5" customWidth="1"/>
    <col min="15369" max="15369" width="7.42578125" style="5" customWidth="1"/>
    <col min="15370" max="15370" width="29.85546875" style="5" customWidth="1"/>
    <col min="15371" max="15371" width="10.85546875" style="5" customWidth="1"/>
    <col min="15372" max="15372" width="9.140625" style="5" customWidth="1"/>
    <col min="15373" max="15373" width="9.28515625" style="5" customWidth="1"/>
    <col min="15374" max="15375" width="9.140625" style="5" customWidth="1"/>
    <col min="15376" max="15609" width="11.42578125" style="5"/>
    <col min="15610" max="15610" width="32.140625" style="5" customWidth="1"/>
    <col min="15611" max="15611" width="11.5703125" style="5" customWidth="1"/>
    <col min="15612" max="15612" width="6" style="5" customWidth="1"/>
    <col min="15613" max="15613" width="13.85546875" style="5" customWidth="1"/>
    <col min="15614" max="15614" width="5.85546875" style="5" customWidth="1"/>
    <col min="15615" max="15615" width="6.7109375" style="5" customWidth="1"/>
    <col min="15616" max="15616" width="7.42578125" style="5" customWidth="1"/>
    <col min="15617" max="15617" width="52.7109375" style="5" customWidth="1"/>
    <col min="15618" max="15618" width="12" style="5" customWidth="1"/>
    <col min="15619" max="15619" width="28.42578125" style="5" customWidth="1"/>
    <col min="15620" max="15620" width="7.5703125" style="5" customWidth="1"/>
    <col min="15621" max="15621" width="10.140625" style="5" customWidth="1"/>
    <col min="15622" max="15622" width="41.85546875" style="5" customWidth="1"/>
    <col min="15623" max="15623" width="11" style="5" customWidth="1"/>
    <col min="15624" max="15624" width="9.140625" style="5" customWidth="1"/>
    <col min="15625" max="15625" width="7.42578125" style="5" customWidth="1"/>
    <col min="15626" max="15626" width="29.85546875" style="5" customWidth="1"/>
    <col min="15627" max="15627" width="10.85546875" style="5" customWidth="1"/>
    <col min="15628" max="15628" width="9.140625" style="5" customWidth="1"/>
    <col min="15629" max="15629" width="9.28515625" style="5" customWidth="1"/>
    <col min="15630" max="15631" width="9.140625" style="5" customWidth="1"/>
    <col min="15632" max="15865" width="11.42578125" style="5"/>
    <col min="15866" max="15866" width="32.140625" style="5" customWidth="1"/>
    <col min="15867" max="15867" width="11.5703125" style="5" customWidth="1"/>
    <col min="15868" max="15868" width="6" style="5" customWidth="1"/>
    <col min="15869" max="15869" width="13.85546875" style="5" customWidth="1"/>
    <col min="15870" max="15870" width="5.85546875" style="5" customWidth="1"/>
    <col min="15871" max="15871" width="6.7109375" style="5" customWidth="1"/>
    <col min="15872" max="15872" width="7.42578125" style="5" customWidth="1"/>
    <col min="15873" max="15873" width="52.7109375" style="5" customWidth="1"/>
    <col min="15874" max="15874" width="12" style="5" customWidth="1"/>
    <col min="15875" max="15875" width="28.42578125" style="5" customWidth="1"/>
    <col min="15876" max="15876" width="7.5703125" style="5" customWidth="1"/>
    <col min="15877" max="15877" width="10.140625" style="5" customWidth="1"/>
    <col min="15878" max="15878" width="41.85546875" style="5" customWidth="1"/>
    <col min="15879" max="15879" width="11" style="5" customWidth="1"/>
    <col min="15880" max="15880" width="9.140625" style="5" customWidth="1"/>
    <col min="15881" max="15881" width="7.42578125" style="5" customWidth="1"/>
    <col min="15882" max="15882" width="29.85546875" style="5" customWidth="1"/>
    <col min="15883" max="15883" width="10.85546875" style="5" customWidth="1"/>
    <col min="15884" max="15884" width="9.140625" style="5" customWidth="1"/>
    <col min="15885" max="15885" width="9.28515625" style="5" customWidth="1"/>
    <col min="15886" max="15887" width="9.140625" style="5" customWidth="1"/>
    <col min="15888" max="16121" width="11.42578125" style="5"/>
    <col min="16122" max="16122" width="32.140625" style="5" customWidth="1"/>
    <col min="16123" max="16123" width="11.5703125" style="5" customWidth="1"/>
    <col min="16124" max="16124" width="6" style="5" customWidth="1"/>
    <col min="16125" max="16125" width="13.85546875" style="5" customWidth="1"/>
    <col min="16126" max="16126" width="5.85546875" style="5" customWidth="1"/>
    <col min="16127" max="16127" width="6.7109375" style="5" customWidth="1"/>
    <col min="16128" max="16128" width="7.42578125" style="5" customWidth="1"/>
    <col min="16129" max="16129" width="52.7109375" style="5" customWidth="1"/>
    <col min="16130" max="16130" width="12" style="5" customWidth="1"/>
    <col min="16131" max="16131" width="28.42578125" style="5" customWidth="1"/>
    <col min="16132" max="16132" width="7.5703125" style="5" customWidth="1"/>
    <col min="16133" max="16133" width="10.140625" style="5" customWidth="1"/>
    <col min="16134" max="16134" width="41.85546875" style="5" customWidth="1"/>
    <col min="16135" max="16135" width="11" style="5" customWidth="1"/>
    <col min="16136" max="16136" width="9.140625" style="5" customWidth="1"/>
    <col min="16137" max="16137" width="7.42578125" style="5" customWidth="1"/>
    <col min="16138" max="16138" width="29.85546875" style="5" customWidth="1"/>
    <col min="16139" max="16139" width="10.85546875" style="5" customWidth="1"/>
    <col min="16140" max="16140" width="9.140625" style="5" customWidth="1"/>
    <col min="16141" max="16141" width="9.28515625" style="5" customWidth="1"/>
    <col min="16142" max="16143" width="9.140625" style="5" customWidth="1"/>
    <col min="16144" max="16384" width="11.42578125" style="5"/>
  </cols>
  <sheetData>
    <row r="1" spans="1:15" ht="12.75" customHeight="1"/>
    <row r="2" spans="1:15" ht="12.75" customHeight="1"/>
    <row r="3" spans="1:15" ht="12.75" customHeight="1">
      <c r="A3" s="21" t="s">
        <v>410</v>
      </c>
      <c r="B3" s="21" t="s">
        <v>411</v>
      </c>
      <c r="C3" s="21" t="s">
        <v>412</v>
      </c>
      <c r="D3" s="21" t="s">
        <v>413</v>
      </c>
      <c r="E3" s="21" t="s">
        <v>414</v>
      </c>
      <c r="F3" s="21" t="s">
        <v>415</v>
      </c>
      <c r="G3" s="21" t="s">
        <v>416</v>
      </c>
      <c r="H3" s="21" t="s">
        <v>417</v>
      </c>
      <c r="I3" s="21" t="s">
        <v>418</v>
      </c>
      <c r="J3" s="21" t="s">
        <v>419</v>
      </c>
      <c r="K3" s="21" t="s">
        <v>420</v>
      </c>
      <c r="L3" s="21" t="s">
        <v>421</v>
      </c>
      <c r="M3" s="21" t="s">
        <v>422</v>
      </c>
      <c r="N3" s="21" t="s">
        <v>423</v>
      </c>
      <c r="O3" s="21" t="s">
        <v>424</v>
      </c>
    </row>
    <row r="4" spans="1:15" ht="12.75" customHeight="1">
      <c r="A4" s="5" t="s">
        <v>14</v>
      </c>
      <c r="B4" s="5" t="s">
        <v>425</v>
      </c>
      <c r="C4" s="5" t="s">
        <v>15</v>
      </c>
      <c r="D4" s="22">
        <v>0</v>
      </c>
      <c r="E4" s="23">
        <v>44743</v>
      </c>
      <c r="F4" s="5" t="s">
        <v>426</v>
      </c>
      <c r="G4" s="22">
        <v>1</v>
      </c>
      <c r="H4" s="24">
        <v>2720.45</v>
      </c>
      <c r="I4" s="22">
        <v>0</v>
      </c>
      <c r="J4" s="5" t="s">
        <v>427</v>
      </c>
      <c r="K4" s="24">
        <v>0</v>
      </c>
      <c r="L4" s="24">
        <v>4385.9399999999996</v>
      </c>
      <c r="M4" s="24">
        <v>0</v>
      </c>
      <c r="N4" s="24">
        <v>0</v>
      </c>
      <c r="O4" s="24">
        <v>0</v>
      </c>
    </row>
    <row r="5" spans="1:15" ht="12.75" customHeight="1">
      <c r="A5" s="5" t="s">
        <v>16</v>
      </c>
      <c r="B5" s="5" t="s">
        <v>428</v>
      </c>
      <c r="C5" s="5" t="s">
        <v>17</v>
      </c>
      <c r="D5" s="22">
        <v>0</v>
      </c>
      <c r="E5" s="23">
        <v>44743</v>
      </c>
      <c r="F5" s="5" t="s">
        <v>429</v>
      </c>
      <c r="G5" s="22">
        <v>1</v>
      </c>
      <c r="H5" s="24">
        <v>7167.88</v>
      </c>
      <c r="I5" s="22">
        <v>0</v>
      </c>
      <c r="J5" s="5" t="s">
        <v>427</v>
      </c>
      <c r="K5" s="24">
        <v>0</v>
      </c>
      <c r="L5" s="24">
        <v>12089.58</v>
      </c>
      <c r="M5" s="24">
        <v>0</v>
      </c>
      <c r="N5" s="24">
        <v>0</v>
      </c>
      <c r="O5" s="24">
        <v>0</v>
      </c>
    </row>
    <row r="6" spans="1:15" ht="12.75" customHeight="1">
      <c r="A6" s="5" t="s">
        <v>18</v>
      </c>
      <c r="B6" s="5" t="s">
        <v>430</v>
      </c>
      <c r="C6" s="5" t="s">
        <v>15</v>
      </c>
      <c r="D6" s="22">
        <v>2</v>
      </c>
      <c r="E6" s="23">
        <v>44743</v>
      </c>
      <c r="F6" s="5" t="s">
        <v>426</v>
      </c>
      <c r="G6" s="22">
        <v>1</v>
      </c>
      <c r="H6" s="24">
        <v>2720.45</v>
      </c>
      <c r="I6" s="22">
        <v>0</v>
      </c>
      <c r="J6" s="5" t="s">
        <v>427</v>
      </c>
      <c r="K6" s="24">
        <v>0</v>
      </c>
      <c r="L6" s="24">
        <v>4668.34</v>
      </c>
      <c r="M6" s="24">
        <v>0</v>
      </c>
      <c r="N6" s="24">
        <v>0</v>
      </c>
      <c r="O6" s="24">
        <v>0</v>
      </c>
    </row>
    <row r="7" spans="1:15" ht="12.75" customHeight="1">
      <c r="A7" s="5" t="s">
        <v>19</v>
      </c>
      <c r="B7" s="5" t="s">
        <v>431</v>
      </c>
      <c r="C7" s="5" t="s">
        <v>15</v>
      </c>
      <c r="D7" s="22">
        <v>0</v>
      </c>
      <c r="E7" s="23">
        <v>44743</v>
      </c>
      <c r="F7" s="5" t="s">
        <v>426</v>
      </c>
      <c r="G7" s="22">
        <v>1</v>
      </c>
      <c r="H7" s="24">
        <v>2720.45</v>
      </c>
      <c r="I7" s="22">
        <v>0</v>
      </c>
      <c r="J7" s="5" t="s">
        <v>427</v>
      </c>
      <c r="K7" s="24">
        <v>0</v>
      </c>
      <c r="L7" s="24">
        <v>4669.3</v>
      </c>
      <c r="M7" s="24">
        <v>0</v>
      </c>
      <c r="N7" s="24">
        <v>0</v>
      </c>
      <c r="O7" s="24">
        <v>0</v>
      </c>
    </row>
    <row r="8" spans="1:15" ht="12.75" customHeight="1">
      <c r="A8" s="5" t="s">
        <v>20</v>
      </c>
      <c r="B8" s="5" t="s">
        <v>432</v>
      </c>
      <c r="C8" s="5" t="s">
        <v>21</v>
      </c>
      <c r="D8" s="22">
        <v>1</v>
      </c>
      <c r="E8" s="23">
        <v>44774</v>
      </c>
      <c r="F8" s="5" t="s">
        <v>429</v>
      </c>
      <c r="G8" s="22">
        <v>1</v>
      </c>
      <c r="H8" s="24">
        <v>2925.37</v>
      </c>
      <c r="I8" s="22">
        <v>0</v>
      </c>
      <c r="J8" s="5" t="s">
        <v>427</v>
      </c>
      <c r="K8" s="24">
        <v>0</v>
      </c>
      <c r="L8" s="24">
        <v>4078.05</v>
      </c>
      <c r="M8" s="24">
        <v>0</v>
      </c>
      <c r="N8" s="24">
        <v>0</v>
      </c>
      <c r="O8" s="24">
        <v>0</v>
      </c>
    </row>
    <row r="9" spans="1:15" ht="12.75" customHeight="1">
      <c r="A9" s="5" t="s">
        <v>22</v>
      </c>
      <c r="B9" s="5" t="s">
        <v>433</v>
      </c>
      <c r="C9" s="5" t="s">
        <v>15</v>
      </c>
      <c r="D9" s="22">
        <v>1</v>
      </c>
      <c r="E9" s="23">
        <v>44743</v>
      </c>
      <c r="F9" s="5" t="s">
        <v>426</v>
      </c>
      <c r="G9" s="22">
        <v>1</v>
      </c>
      <c r="H9" s="24">
        <v>2720.45</v>
      </c>
      <c r="I9" s="22">
        <v>0</v>
      </c>
      <c r="J9" s="5" t="s">
        <v>427</v>
      </c>
      <c r="K9" s="24">
        <v>0</v>
      </c>
      <c r="L9" s="24">
        <v>4387.2700000000004</v>
      </c>
      <c r="M9" s="24">
        <v>0</v>
      </c>
      <c r="N9" s="24">
        <v>0</v>
      </c>
      <c r="O9" s="24">
        <v>0</v>
      </c>
    </row>
    <row r="10" spans="1:15" ht="12.75" customHeight="1">
      <c r="A10" s="5" t="s">
        <v>23</v>
      </c>
      <c r="B10" s="5" t="s">
        <v>434</v>
      </c>
      <c r="C10" s="5" t="s">
        <v>15</v>
      </c>
      <c r="D10" s="22">
        <v>2</v>
      </c>
      <c r="E10" s="23">
        <v>44743</v>
      </c>
      <c r="F10" s="5" t="s">
        <v>429</v>
      </c>
      <c r="G10" s="22">
        <v>1</v>
      </c>
      <c r="H10" s="24">
        <v>2720.45</v>
      </c>
      <c r="I10" s="22">
        <v>0</v>
      </c>
      <c r="J10" s="5" t="s">
        <v>427</v>
      </c>
      <c r="K10" s="24">
        <v>0</v>
      </c>
      <c r="L10" s="24">
        <v>4492.53</v>
      </c>
      <c r="M10" s="24">
        <v>0</v>
      </c>
      <c r="N10" s="24">
        <v>0</v>
      </c>
      <c r="O10" s="24">
        <v>0</v>
      </c>
    </row>
    <row r="11" spans="1:15" ht="12.75" customHeight="1">
      <c r="A11" s="5" t="s">
        <v>24</v>
      </c>
      <c r="B11" s="5" t="s">
        <v>435</v>
      </c>
      <c r="C11" s="5" t="s">
        <v>25</v>
      </c>
      <c r="D11" s="22">
        <v>0</v>
      </c>
      <c r="E11" s="23">
        <v>45446</v>
      </c>
      <c r="F11" s="5" t="s">
        <v>426</v>
      </c>
      <c r="G11" s="22">
        <v>1</v>
      </c>
      <c r="H11" s="24">
        <v>4318.18</v>
      </c>
      <c r="I11" s="22">
        <v>0</v>
      </c>
      <c r="J11" s="5" t="s">
        <v>427</v>
      </c>
      <c r="K11" s="24">
        <v>0</v>
      </c>
      <c r="L11" s="24">
        <v>5032.3999999999996</v>
      </c>
      <c r="M11" s="24">
        <v>0</v>
      </c>
      <c r="N11" s="24">
        <v>0</v>
      </c>
      <c r="O11" s="24">
        <v>0</v>
      </c>
    </row>
    <row r="12" spans="1:15" ht="12.75" customHeight="1">
      <c r="A12" s="5" t="s">
        <v>26</v>
      </c>
      <c r="B12" s="5" t="s">
        <v>436</v>
      </c>
      <c r="C12" s="5" t="s">
        <v>15</v>
      </c>
      <c r="D12" s="22">
        <v>0</v>
      </c>
      <c r="E12" s="23">
        <v>45089</v>
      </c>
      <c r="F12" s="5" t="s">
        <v>426</v>
      </c>
      <c r="G12" s="22">
        <v>1</v>
      </c>
      <c r="H12" s="24">
        <v>2720.45</v>
      </c>
      <c r="I12" s="22">
        <v>0</v>
      </c>
      <c r="J12" s="5" t="s">
        <v>427</v>
      </c>
      <c r="K12" s="24">
        <v>0</v>
      </c>
      <c r="L12" s="24">
        <v>4385.9399999999996</v>
      </c>
      <c r="M12" s="24">
        <v>0</v>
      </c>
      <c r="N12" s="24">
        <v>0</v>
      </c>
      <c r="O12" s="24">
        <v>0</v>
      </c>
    </row>
    <row r="13" spans="1:15" ht="12.75" customHeight="1">
      <c r="A13" s="5" t="s">
        <v>27</v>
      </c>
      <c r="B13" s="5" t="s">
        <v>437</v>
      </c>
      <c r="C13" s="5" t="s">
        <v>28</v>
      </c>
      <c r="D13" s="22">
        <v>2</v>
      </c>
      <c r="E13" s="23">
        <v>45434</v>
      </c>
      <c r="F13" s="5" t="s">
        <v>426</v>
      </c>
      <c r="G13" s="22">
        <v>1</v>
      </c>
      <c r="H13" s="24">
        <v>4030.78</v>
      </c>
      <c r="I13" s="22">
        <v>0</v>
      </c>
      <c r="J13" s="5" t="s">
        <v>427</v>
      </c>
      <c r="K13" s="24">
        <v>0</v>
      </c>
      <c r="L13" s="24">
        <v>4394.41</v>
      </c>
      <c r="M13" s="24">
        <v>0</v>
      </c>
      <c r="N13" s="24">
        <v>0</v>
      </c>
      <c r="O13" s="24">
        <v>0</v>
      </c>
    </row>
    <row r="14" spans="1:15" ht="12.75" customHeight="1">
      <c r="A14" s="5" t="s">
        <v>29</v>
      </c>
      <c r="B14" s="5" t="s">
        <v>438</v>
      </c>
      <c r="C14" s="5" t="s">
        <v>15</v>
      </c>
      <c r="D14" s="22">
        <v>0</v>
      </c>
      <c r="E14" s="23">
        <v>45390</v>
      </c>
      <c r="F14" s="5" t="s">
        <v>426</v>
      </c>
      <c r="G14" s="22">
        <v>1</v>
      </c>
      <c r="H14" s="24">
        <v>2720.45</v>
      </c>
      <c r="I14" s="22">
        <v>0</v>
      </c>
      <c r="J14" s="5" t="s">
        <v>427</v>
      </c>
      <c r="K14" s="24">
        <v>0</v>
      </c>
      <c r="L14" s="24">
        <v>5034.58</v>
      </c>
      <c r="M14" s="24">
        <v>0</v>
      </c>
      <c r="N14" s="24">
        <v>0</v>
      </c>
      <c r="O14" s="24">
        <v>0</v>
      </c>
    </row>
    <row r="15" spans="1:15" ht="12.75" customHeight="1">
      <c r="A15" s="5" t="s">
        <v>30</v>
      </c>
      <c r="B15" s="5" t="s">
        <v>439</v>
      </c>
      <c r="C15" s="5" t="s">
        <v>15</v>
      </c>
      <c r="D15" s="22">
        <v>0</v>
      </c>
      <c r="E15" s="23">
        <v>44900</v>
      </c>
      <c r="F15" s="5" t="s">
        <v>440</v>
      </c>
      <c r="G15" s="22">
        <v>1</v>
      </c>
      <c r="H15" s="24">
        <v>2720.45</v>
      </c>
      <c r="I15" s="22">
        <v>0</v>
      </c>
      <c r="J15" s="5" t="s">
        <v>427</v>
      </c>
      <c r="K15" s="24">
        <v>0</v>
      </c>
      <c r="L15" s="24">
        <v>4804.72</v>
      </c>
      <c r="M15" s="24">
        <v>0</v>
      </c>
      <c r="N15" s="24">
        <v>0</v>
      </c>
      <c r="O15" s="24">
        <v>0</v>
      </c>
    </row>
    <row r="16" spans="1:15" ht="12.75" customHeight="1">
      <c r="A16" s="5" t="s">
        <v>31</v>
      </c>
      <c r="B16" s="5" t="s">
        <v>441</v>
      </c>
      <c r="C16" s="5" t="s">
        <v>32</v>
      </c>
      <c r="D16" s="22">
        <v>4</v>
      </c>
      <c r="E16" s="23">
        <v>44743</v>
      </c>
      <c r="F16" s="5" t="s">
        <v>426</v>
      </c>
      <c r="G16" s="22">
        <v>1</v>
      </c>
      <c r="H16" s="24">
        <v>4921.04</v>
      </c>
      <c r="I16" s="22">
        <v>0</v>
      </c>
      <c r="J16" s="5" t="s">
        <v>427</v>
      </c>
      <c r="K16" s="24">
        <v>0</v>
      </c>
      <c r="L16" s="24">
        <v>7376.22</v>
      </c>
      <c r="M16" s="24">
        <v>0</v>
      </c>
      <c r="N16" s="24">
        <v>0</v>
      </c>
      <c r="O16" s="24">
        <v>0</v>
      </c>
    </row>
    <row r="17" spans="1:15" ht="12.75" customHeight="1">
      <c r="A17" s="5" t="s">
        <v>33</v>
      </c>
      <c r="B17" s="5" t="s">
        <v>442</v>
      </c>
      <c r="C17" s="5" t="s">
        <v>15</v>
      </c>
      <c r="D17" s="22">
        <v>0</v>
      </c>
      <c r="E17" s="23">
        <v>44743</v>
      </c>
      <c r="F17" s="5" t="s">
        <v>426</v>
      </c>
      <c r="G17" s="22">
        <v>1</v>
      </c>
      <c r="H17" s="24">
        <v>2720.45</v>
      </c>
      <c r="I17" s="22">
        <v>0</v>
      </c>
      <c r="J17" s="5" t="s">
        <v>427</v>
      </c>
      <c r="K17" s="24">
        <v>0</v>
      </c>
      <c r="L17" s="24">
        <v>5404.99</v>
      </c>
      <c r="M17" s="24">
        <v>0</v>
      </c>
      <c r="N17" s="24">
        <v>0</v>
      </c>
      <c r="O17" s="24">
        <v>0</v>
      </c>
    </row>
    <row r="18" spans="1:15" ht="12.75" customHeight="1">
      <c r="A18" s="5" t="s">
        <v>34</v>
      </c>
      <c r="B18" s="5" t="s">
        <v>443</v>
      </c>
      <c r="C18" s="5" t="s">
        <v>35</v>
      </c>
      <c r="D18" s="22">
        <v>2</v>
      </c>
      <c r="E18" s="23">
        <v>44743</v>
      </c>
      <c r="F18" s="5" t="s">
        <v>426</v>
      </c>
      <c r="G18" s="22">
        <v>1</v>
      </c>
      <c r="H18" s="24">
        <v>3277.5</v>
      </c>
      <c r="I18" s="22">
        <v>0</v>
      </c>
      <c r="J18" s="5" t="s">
        <v>427</v>
      </c>
      <c r="K18" s="24">
        <v>0</v>
      </c>
      <c r="L18" s="24">
        <v>4353.9799999999996</v>
      </c>
      <c r="M18" s="24">
        <v>0</v>
      </c>
      <c r="N18" s="24">
        <v>0</v>
      </c>
      <c r="O18" s="24">
        <v>0</v>
      </c>
    </row>
    <row r="19" spans="1:15" ht="12.75" customHeight="1">
      <c r="A19" s="5" t="s">
        <v>36</v>
      </c>
      <c r="B19" s="5" t="s">
        <v>444</v>
      </c>
      <c r="C19" s="5" t="s">
        <v>37</v>
      </c>
      <c r="D19" s="22">
        <v>0</v>
      </c>
      <c r="E19" s="23">
        <v>44743</v>
      </c>
      <c r="F19" s="5" t="s">
        <v>426</v>
      </c>
      <c r="G19" s="22">
        <v>1</v>
      </c>
      <c r="H19" s="24">
        <v>4549.95</v>
      </c>
      <c r="I19" s="22">
        <v>0</v>
      </c>
      <c r="J19" s="5" t="s">
        <v>427</v>
      </c>
      <c r="K19" s="24">
        <v>0</v>
      </c>
      <c r="L19" s="24">
        <v>6024.74</v>
      </c>
      <c r="M19" s="24">
        <v>0</v>
      </c>
      <c r="N19" s="24">
        <v>0</v>
      </c>
      <c r="O19" s="24">
        <v>0</v>
      </c>
    </row>
    <row r="20" spans="1:15" ht="12.75" customHeight="1">
      <c r="A20" s="5" t="s">
        <v>38</v>
      </c>
      <c r="B20" s="5" t="s">
        <v>445</v>
      </c>
      <c r="C20" s="5" t="s">
        <v>39</v>
      </c>
      <c r="D20" s="22">
        <v>0</v>
      </c>
      <c r="E20" s="23">
        <v>44866</v>
      </c>
      <c r="F20" s="5" t="s">
        <v>426</v>
      </c>
      <c r="G20" s="22">
        <v>1</v>
      </c>
      <c r="H20" s="24">
        <v>2923.99</v>
      </c>
      <c r="I20" s="22">
        <v>0</v>
      </c>
      <c r="J20" s="5" t="s">
        <v>427</v>
      </c>
      <c r="K20" s="24">
        <v>0</v>
      </c>
      <c r="L20" s="24">
        <v>3713.24</v>
      </c>
      <c r="M20" s="24">
        <v>0</v>
      </c>
      <c r="N20" s="24">
        <v>0</v>
      </c>
      <c r="O20" s="24">
        <v>0</v>
      </c>
    </row>
    <row r="21" spans="1:15" ht="12.75" customHeight="1">
      <c r="A21" s="5" t="s">
        <v>40</v>
      </c>
      <c r="B21" s="5" t="s">
        <v>446</v>
      </c>
      <c r="C21" s="5" t="s">
        <v>15</v>
      </c>
      <c r="D21" s="22">
        <v>1</v>
      </c>
      <c r="E21" s="23">
        <v>44743</v>
      </c>
      <c r="F21" s="5" t="s">
        <v>426</v>
      </c>
      <c r="G21" s="22">
        <v>1</v>
      </c>
      <c r="H21" s="24">
        <v>2720.45</v>
      </c>
      <c r="I21" s="22">
        <v>0</v>
      </c>
      <c r="J21" s="5" t="s">
        <v>427</v>
      </c>
      <c r="K21" s="24">
        <v>0</v>
      </c>
      <c r="L21" s="24">
        <v>5020.79</v>
      </c>
      <c r="M21" s="24">
        <v>0</v>
      </c>
      <c r="N21" s="24">
        <v>0</v>
      </c>
      <c r="O21" s="24">
        <v>0</v>
      </c>
    </row>
    <row r="22" spans="1:15" ht="12.75" customHeight="1">
      <c r="A22" s="5" t="s">
        <v>41</v>
      </c>
      <c r="B22" s="5" t="s">
        <v>447</v>
      </c>
      <c r="C22" s="5" t="s">
        <v>42</v>
      </c>
      <c r="D22" s="22">
        <v>0</v>
      </c>
      <c r="E22" s="23">
        <v>44743</v>
      </c>
      <c r="F22" s="5" t="s">
        <v>426</v>
      </c>
      <c r="G22" s="22">
        <v>1</v>
      </c>
      <c r="H22" s="24">
        <v>5336.77</v>
      </c>
      <c r="I22" s="22">
        <v>0</v>
      </c>
      <c r="J22" s="5" t="s">
        <v>427</v>
      </c>
      <c r="K22" s="24">
        <v>0</v>
      </c>
      <c r="L22" s="24">
        <v>8947.0499999999993</v>
      </c>
      <c r="M22" s="24">
        <v>0</v>
      </c>
      <c r="N22" s="24">
        <v>0</v>
      </c>
      <c r="O22" s="24">
        <v>0</v>
      </c>
    </row>
    <row r="23" spans="1:15" ht="12.75" customHeight="1">
      <c r="A23" s="5" t="s">
        <v>43</v>
      </c>
      <c r="B23" s="5" t="s">
        <v>448</v>
      </c>
      <c r="C23" s="5" t="s">
        <v>44</v>
      </c>
      <c r="D23" s="22">
        <v>0</v>
      </c>
      <c r="E23" s="23">
        <v>45600</v>
      </c>
      <c r="F23" s="5" t="s">
        <v>426</v>
      </c>
      <c r="G23" s="22">
        <v>1</v>
      </c>
      <c r="H23" s="24">
        <v>1466.5</v>
      </c>
      <c r="I23" s="22">
        <v>0</v>
      </c>
      <c r="J23" s="5" t="s">
        <v>427</v>
      </c>
      <c r="K23" s="24">
        <v>0</v>
      </c>
      <c r="L23" s="24">
        <v>1855.09</v>
      </c>
      <c r="M23" s="24">
        <v>0</v>
      </c>
      <c r="N23" s="24">
        <v>0</v>
      </c>
      <c r="O23" s="24">
        <v>0</v>
      </c>
    </row>
    <row r="24" spans="1:15" ht="12.75" customHeight="1">
      <c r="A24" s="5" t="s">
        <v>45</v>
      </c>
      <c r="B24" s="5" t="s">
        <v>449</v>
      </c>
      <c r="C24" s="5" t="s">
        <v>46</v>
      </c>
      <c r="D24" s="22">
        <v>0</v>
      </c>
      <c r="E24" s="23">
        <v>44743</v>
      </c>
      <c r="F24" s="5" t="s">
        <v>440</v>
      </c>
      <c r="G24" s="22">
        <v>1</v>
      </c>
      <c r="H24" s="24">
        <v>5115.05</v>
      </c>
      <c r="I24" s="22">
        <v>0</v>
      </c>
      <c r="J24" s="5" t="s">
        <v>427</v>
      </c>
      <c r="K24" s="24">
        <v>0</v>
      </c>
      <c r="L24" s="24">
        <v>6420.47</v>
      </c>
      <c r="M24" s="24">
        <v>0</v>
      </c>
      <c r="N24" s="24">
        <v>0</v>
      </c>
      <c r="O24" s="24">
        <v>0</v>
      </c>
    </row>
    <row r="25" spans="1:15" ht="12.75" customHeight="1">
      <c r="A25" s="5" t="s">
        <v>47</v>
      </c>
      <c r="B25" s="5" t="s">
        <v>450</v>
      </c>
      <c r="C25" s="5" t="s">
        <v>15</v>
      </c>
      <c r="D25" s="22">
        <v>0</v>
      </c>
      <c r="E25" s="23">
        <v>44743</v>
      </c>
      <c r="F25" s="5" t="s">
        <v>440</v>
      </c>
      <c r="G25" s="22">
        <v>1</v>
      </c>
      <c r="H25" s="24">
        <v>2720.45</v>
      </c>
      <c r="I25" s="22">
        <v>0</v>
      </c>
      <c r="J25" s="5" t="s">
        <v>427</v>
      </c>
      <c r="K25" s="24">
        <v>0</v>
      </c>
      <c r="L25" s="24">
        <v>4386.38</v>
      </c>
      <c r="M25" s="24">
        <v>0</v>
      </c>
      <c r="N25" s="24">
        <v>0</v>
      </c>
      <c r="O25" s="24">
        <v>0</v>
      </c>
    </row>
    <row r="26" spans="1:15" ht="12.75" customHeight="1">
      <c r="A26" s="5" t="s">
        <v>48</v>
      </c>
      <c r="B26" s="5" t="s">
        <v>451</v>
      </c>
      <c r="C26" s="5" t="s">
        <v>49</v>
      </c>
      <c r="D26" s="22">
        <v>0</v>
      </c>
      <c r="E26" s="23">
        <v>45509</v>
      </c>
      <c r="F26" s="5" t="s">
        <v>440</v>
      </c>
      <c r="G26" s="22">
        <v>1</v>
      </c>
      <c r="H26" s="24">
        <v>1620.24</v>
      </c>
      <c r="I26" s="22">
        <v>0</v>
      </c>
      <c r="J26" s="5" t="s">
        <v>427</v>
      </c>
      <c r="K26" s="24">
        <v>0</v>
      </c>
      <c r="L26" s="24">
        <v>2348.31</v>
      </c>
      <c r="M26" s="24">
        <v>0</v>
      </c>
      <c r="N26" s="24">
        <v>0</v>
      </c>
      <c r="O26" s="24">
        <v>0</v>
      </c>
    </row>
    <row r="27" spans="1:15" ht="12.75" customHeight="1">
      <c r="A27" s="5" t="s">
        <v>50</v>
      </c>
      <c r="B27" s="5" t="s">
        <v>452</v>
      </c>
      <c r="C27" s="5" t="s">
        <v>15</v>
      </c>
      <c r="D27" s="22">
        <v>1</v>
      </c>
      <c r="E27" s="23">
        <v>44743</v>
      </c>
      <c r="F27" s="5" t="s">
        <v>453</v>
      </c>
      <c r="G27" s="22">
        <v>1</v>
      </c>
      <c r="H27" s="24">
        <v>2720.45</v>
      </c>
      <c r="I27" s="22">
        <v>0</v>
      </c>
      <c r="J27" s="5" t="s">
        <v>427</v>
      </c>
      <c r="K27" s="24">
        <v>0</v>
      </c>
      <c r="L27" s="24">
        <v>1548.39</v>
      </c>
      <c r="M27" s="24">
        <v>0</v>
      </c>
      <c r="N27" s="24">
        <v>0</v>
      </c>
      <c r="O27" s="24">
        <v>0</v>
      </c>
    </row>
    <row r="28" spans="1:15" ht="12.75" customHeight="1">
      <c r="A28" s="5" t="s">
        <v>51</v>
      </c>
      <c r="B28" s="5" t="s">
        <v>454</v>
      </c>
      <c r="C28" s="5" t="s">
        <v>52</v>
      </c>
      <c r="D28" s="22">
        <v>0</v>
      </c>
      <c r="E28" s="23">
        <v>45173</v>
      </c>
      <c r="F28" s="5" t="s">
        <v>429</v>
      </c>
      <c r="G28" s="22">
        <v>1</v>
      </c>
      <c r="H28" s="24">
        <v>1620.23</v>
      </c>
      <c r="I28" s="22">
        <v>0</v>
      </c>
      <c r="J28" s="5" t="s">
        <v>427</v>
      </c>
      <c r="K28" s="24">
        <v>0</v>
      </c>
      <c r="L28" s="24">
        <v>2470.6799999999998</v>
      </c>
      <c r="M28" s="24">
        <v>0</v>
      </c>
      <c r="N28" s="24">
        <v>0</v>
      </c>
      <c r="O28" s="24">
        <v>0</v>
      </c>
    </row>
    <row r="29" spans="1:15" ht="12.75" customHeight="1">
      <c r="A29" s="5" t="s">
        <v>53</v>
      </c>
      <c r="B29" s="5" t="s">
        <v>455</v>
      </c>
      <c r="C29" s="5" t="s">
        <v>28</v>
      </c>
      <c r="D29" s="22">
        <v>1</v>
      </c>
      <c r="E29" s="23">
        <v>44743</v>
      </c>
      <c r="F29" s="5" t="s">
        <v>426</v>
      </c>
      <c r="G29" s="22">
        <v>1</v>
      </c>
      <c r="H29" s="24">
        <v>4030.78</v>
      </c>
      <c r="I29" s="22">
        <v>0</v>
      </c>
      <c r="J29" s="5" t="s">
        <v>427</v>
      </c>
      <c r="K29" s="24">
        <v>0</v>
      </c>
      <c r="L29" s="24">
        <v>5358</v>
      </c>
      <c r="M29" s="24">
        <v>0</v>
      </c>
      <c r="N29" s="24">
        <v>0</v>
      </c>
      <c r="O29" s="24">
        <v>0</v>
      </c>
    </row>
    <row r="30" spans="1:15" ht="12.75" customHeight="1">
      <c r="A30" s="5" t="s">
        <v>54</v>
      </c>
      <c r="B30" s="5" t="s">
        <v>456</v>
      </c>
      <c r="C30" s="5" t="s">
        <v>15</v>
      </c>
      <c r="D30" s="22">
        <v>0</v>
      </c>
      <c r="E30" s="23">
        <v>44866</v>
      </c>
      <c r="F30" s="5" t="s">
        <v>426</v>
      </c>
      <c r="G30" s="22">
        <v>1</v>
      </c>
      <c r="H30" s="24">
        <v>2720.45</v>
      </c>
      <c r="I30" s="22">
        <v>0</v>
      </c>
      <c r="J30" s="5" t="s">
        <v>427</v>
      </c>
      <c r="K30" s="24">
        <v>0</v>
      </c>
      <c r="L30" s="24">
        <v>4385.9399999999996</v>
      </c>
      <c r="M30" s="24">
        <v>0</v>
      </c>
      <c r="N30" s="24">
        <v>0</v>
      </c>
      <c r="O30" s="24">
        <v>0</v>
      </c>
    </row>
    <row r="31" spans="1:15" ht="12.75" customHeight="1">
      <c r="A31" s="5" t="s">
        <v>55</v>
      </c>
      <c r="B31" s="5" t="s">
        <v>457</v>
      </c>
      <c r="C31" s="5" t="s">
        <v>15</v>
      </c>
      <c r="D31" s="22">
        <v>0</v>
      </c>
      <c r="E31" s="23">
        <v>44743</v>
      </c>
      <c r="F31" s="5" t="s">
        <v>458</v>
      </c>
      <c r="G31" s="22">
        <v>1</v>
      </c>
      <c r="H31" s="24">
        <v>2720.45</v>
      </c>
      <c r="I31" s="22">
        <v>0</v>
      </c>
      <c r="J31" s="5" t="s">
        <v>427</v>
      </c>
      <c r="K31" s="24">
        <v>0</v>
      </c>
      <c r="L31" s="24">
        <v>4385.9399999999996</v>
      </c>
      <c r="M31" s="24">
        <v>0</v>
      </c>
      <c r="N31" s="24">
        <v>0</v>
      </c>
      <c r="O31" s="24">
        <v>0</v>
      </c>
    </row>
    <row r="32" spans="1:15" ht="12.75" customHeight="1">
      <c r="A32" s="5" t="s">
        <v>56</v>
      </c>
      <c r="B32" s="5" t="s">
        <v>459</v>
      </c>
      <c r="C32" s="5" t="s">
        <v>15</v>
      </c>
      <c r="D32" s="22">
        <v>1</v>
      </c>
      <c r="E32" s="23">
        <v>44963</v>
      </c>
      <c r="F32" s="5" t="s">
        <v>426</v>
      </c>
      <c r="G32" s="22">
        <v>1</v>
      </c>
      <c r="H32" s="24">
        <v>2720.45</v>
      </c>
      <c r="I32" s="22">
        <v>0</v>
      </c>
      <c r="J32" s="5" t="s">
        <v>427</v>
      </c>
      <c r="K32" s="24">
        <v>0</v>
      </c>
      <c r="L32" s="24">
        <v>5425.14</v>
      </c>
      <c r="M32" s="24">
        <v>0</v>
      </c>
      <c r="N32" s="24">
        <v>0</v>
      </c>
      <c r="O32" s="24">
        <v>0</v>
      </c>
    </row>
    <row r="33" spans="1:15" ht="12.75" customHeight="1">
      <c r="A33" s="5" t="s">
        <v>57</v>
      </c>
      <c r="B33" s="5" t="s">
        <v>460</v>
      </c>
      <c r="C33" s="5" t="s">
        <v>15</v>
      </c>
      <c r="D33" s="22">
        <v>2</v>
      </c>
      <c r="E33" s="23">
        <v>45607</v>
      </c>
      <c r="F33" s="5" t="s">
        <v>426</v>
      </c>
      <c r="G33" s="22">
        <v>1</v>
      </c>
      <c r="H33" s="24">
        <v>2720.45</v>
      </c>
      <c r="I33" s="22">
        <v>0</v>
      </c>
      <c r="J33" s="5" t="s">
        <v>427</v>
      </c>
      <c r="K33" s="24">
        <v>0</v>
      </c>
      <c r="L33" s="24">
        <v>4386.38</v>
      </c>
      <c r="M33" s="24">
        <v>0</v>
      </c>
      <c r="N33" s="24">
        <v>0</v>
      </c>
      <c r="O33" s="24">
        <v>0</v>
      </c>
    </row>
    <row r="34" spans="1:15" ht="12.75" customHeight="1">
      <c r="A34" s="5" t="s">
        <v>58</v>
      </c>
      <c r="B34" s="5" t="s">
        <v>461</v>
      </c>
      <c r="C34" s="5" t="s">
        <v>59</v>
      </c>
      <c r="D34" s="22">
        <v>1</v>
      </c>
      <c r="E34" s="23">
        <v>44743</v>
      </c>
      <c r="F34" s="5" t="s">
        <v>426</v>
      </c>
      <c r="G34" s="22">
        <v>1</v>
      </c>
      <c r="H34" s="24">
        <v>4318.18</v>
      </c>
      <c r="I34" s="22">
        <v>0</v>
      </c>
      <c r="J34" s="5" t="s">
        <v>427</v>
      </c>
      <c r="K34" s="24">
        <v>0</v>
      </c>
      <c r="L34" s="24">
        <v>5814.4</v>
      </c>
      <c r="M34" s="24">
        <v>0</v>
      </c>
      <c r="N34" s="24">
        <v>0</v>
      </c>
      <c r="O34" s="24">
        <v>0</v>
      </c>
    </row>
    <row r="35" spans="1:15" ht="12.75" customHeight="1">
      <c r="A35" s="5" t="s">
        <v>60</v>
      </c>
      <c r="B35" s="5" t="s">
        <v>462</v>
      </c>
      <c r="C35" s="5" t="s">
        <v>61</v>
      </c>
      <c r="D35" s="22">
        <v>0</v>
      </c>
      <c r="E35" s="23">
        <v>45635</v>
      </c>
      <c r="F35" s="5" t="s">
        <v>426</v>
      </c>
      <c r="G35" s="22">
        <v>1</v>
      </c>
      <c r="H35" s="24">
        <v>3533.05</v>
      </c>
      <c r="I35" s="22">
        <v>0</v>
      </c>
      <c r="J35" s="5" t="s">
        <v>427</v>
      </c>
      <c r="K35" s="24">
        <v>0</v>
      </c>
      <c r="L35" s="24">
        <v>3123.53</v>
      </c>
      <c r="M35" s="24">
        <v>0</v>
      </c>
      <c r="N35" s="24">
        <v>0</v>
      </c>
      <c r="O35" s="24">
        <v>0</v>
      </c>
    </row>
    <row r="36" spans="1:15" ht="12.75" customHeight="1">
      <c r="A36" s="5" t="s">
        <v>62</v>
      </c>
      <c r="B36" s="5" t="s">
        <v>463</v>
      </c>
      <c r="C36" s="5" t="s">
        <v>15</v>
      </c>
      <c r="D36" s="22">
        <v>2</v>
      </c>
      <c r="E36" s="23">
        <v>44743</v>
      </c>
      <c r="F36" s="5" t="s">
        <v>429</v>
      </c>
      <c r="G36" s="22">
        <v>1</v>
      </c>
      <c r="H36" s="24">
        <v>2720.45</v>
      </c>
      <c r="I36" s="22">
        <v>0</v>
      </c>
      <c r="J36" s="5" t="s">
        <v>427</v>
      </c>
      <c r="K36" s="24">
        <v>0</v>
      </c>
      <c r="L36" s="24">
        <v>5090.1899999999996</v>
      </c>
      <c r="M36" s="24">
        <v>0</v>
      </c>
      <c r="N36" s="24">
        <v>0</v>
      </c>
      <c r="O36" s="24">
        <v>0</v>
      </c>
    </row>
    <row r="37" spans="1:15" ht="12.75" customHeight="1">
      <c r="A37" s="5" t="s">
        <v>63</v>
      </c>
      <c r="B37" s="5" t="s">
        <v>464</v>
      </c>
      <c r="C37" s="5" t="s">
        <v>64</v>
      </c>
      <c r="D37" s="22">
        <v>0</v>
      </c>
      <c r="E37" s="23">
        <v>44746</v>
      </c>
      <c r="F37" s="5" t="s">
        <v>426</v>
      </c>
      <c r="G37" s="22">
        <v>1</v>
      </c>
      <c r="H37" s="24">
        <v>1620.24</v>
      </c>
      <c r="I37" s="22">
        <v>0</v>
      </c>
      <c r="J37" s="5" t="s">
        <v>427</v>
      </c>
      <c r="K37" s="24">
        <v>0</v>
      </c>
      <c r="L37" s="24">
        <v>2299.77</v>
      </c>
      <c r="M37" s="24">
        <v>0</v>
      </c>
      <c r="N37" s="24">
        <v>0</v>
      </c>
      <c r="O37" s="24">
        <v>0</v>
      </c>
    </row>
    <row r="38" spans="1:15" ht="12.75" customHeight="1">
      <c r="A38" s="5" t="s">
        <v>65</v>
      </c>
      <c r="B38" s="5" t="s">
        <v>465</v>
      </c>
      <c r="C38" s="5" t="s">
        <v>15</v>
      </c>
      <c r="D38" s="22">
        <v>0</v>
      </c>
      <c r="E38" s="23">
        <v>44963</v>
      </c>
      <c r="F38" s="5" t="s">
        <v>429</v>
      </c>
      <c r="G38" s="22">
        <v>1</v>
      </c>
      <c r="H38" s="24">
        <v>2720.45</v>
      </c>
      <c r="I38" s="22">
        <v>0</v>
      </c>
      <c r="J38" s="5" t="s">
        <v>427</v>
      </c>
      <c r="K38" s="24">
        <v>0</v>
      </c>
      <c r="L38" s="24">
        <v>6047.49</v>
      </c>
      <c r="M38" s="24">
        <v>0</v>
      </c>
      <c r="N38" s="24">
        <v>0</v>
      </c>
      <c r="O38" s="24">
        <v>0</v>
      </c>
    </row>
    <row r="39" spans="1:15" ht="12.75" customHeight="1">
      <c r="A39" s="5" t="s">
        <v>66</v>
      </c>
      <c r="B39" s="5" t="s">
        <v>466</v>
      </c>
      <c r="C39" s="5" t="s">
        <v>67</v>
      </c>
      <c r="D39" s="22">
        <v>1</v>
      </c>
      <c r="E39" s="23">
        <v>44743</v>
      </c>
      <c r="F39" s="5" t="s">
        <v>467</v>
      </c>
      <c r="G39" s="22">
        <v>1</v>
      </c>
      <c r="H39" s="24">
        <v>3825.31</v>
      </c>
      <c r="I39" s="22">
        <v>0</v>
      </c>
      <c r="J39" s="5" t="s">
        <v>427</v>
      </c>
      <c r="K39" s="24">
        <v>0</v>
      </c>
      <c r="L39" s="24">
        <v>4772.6400000000003</v>
      </c>
      <c r="M39" s="24">
        <v>0</v>
      </c>
      <c r="N39" s="24">
        <v>0</v>
      </c>
      <c r="O39" s="24">
        <v>0</v>
      </c>
    </row>
    <row r="40" spans="1:15" ht="12.75" customHeight="1">
      <c r="A40" s="5" t="s">
        <v>68</v>
      </c>
      <c r="B40" s="5" t="s">
        <v>468</v>
      </c>
      <c r="C40" s="5" t="s">
        <v>15</v>
      </c>
      <c r="D40" s="22">
        <v>0</v>
      </c>
      <c r="E40" s="23">
        <v>45019</v>
      </c>
      <c r="F40" s="5" t="s">
        <v>469</v>
      </c>
      <c r="G40" s="22">
        <v>1</v>
      </c>
      <c r="H40" s="24">
        <v>2720.45</v>
      </c>
      <c r="I40" s="22">
        <v>0</v>
      </c>
      <c r="J40" s="5" t="s">
        <v>427</v>
      </c>
      <c r="K40" s="24">
        <v>0</v>
      </c>
      <c r="L40" s="24">
        <v>7572.58</v>
      </c>
      <c r="M40" s="24">
        <v>0</v>
      </c>
      <c r="N40" s="24">
        <v>0</v>
      </c>
      <c r="O40" s="24">
        <v>0</v>
      </c>
    </row>
    <row r="41" spans="1:15" ht="12.75" customHeight="1">
      <c r="A41" s="5" t="s">
        <v>69</v>
      </c>
      <c r="B41" s="5" t="s">
        <v>470</v>
      </c>
      <c r="C41" s="5" t="s">
        <v>64</v>
      </c>
      <c r="D41" s="22">
        <v>0</v>
      </c>
      <c r="E41" s="23">
        <v>44743</v>
      </c>
      <c r="F41" s="5" t="s">
        <v>426</v>
      </c>
      <c r="G41" s="22">
        <v>1</v>
      </c>
      <c r="H41" s="24">
        <v>1620.24</v>
      </c>
      <c r="I41" s="22">
        <v>0</v>
      </c>
      <c r="J41" s="5" t="s">
        <v>427</v>
      </c>
      <c r="K41" s="24">
        <v>0</v>
      </c>
      <c r="L41" s="24">
        <v>2702.82</v>
      </c>
      <c r="M41" s="24">
        <v>0</v>
      </c>
      <c r="N41" s="24">
        <v>0</v>
      </c>
      <c r="O41" s="24">
        <v>0</v>
      </c>
    </row>
    <row r="42" spans="1:15" ht="12.75" customHeight="1">
      <c r="A42" s="5" t="s">
        <v>70</v>
      </c>
      <c r="B42" s="5" t="s">
        <v>471</v>
      </c>
      <c r="C42" s="5" t="s">
        <v>71</v>
      </c>
      <c r="D42" s="22">
        <v>0</v>
      </c>
      <c r="E42" s="23">
        <v>44743</v>
      </c>
      <c r="F42" s="5" t="s">
        <v>429</v>
      </c>
      <c r="G42" s="22">
        <v>1</v>
      </c>
      <c r="H42" s="24">
        <v>1691.77</v>
      </c>
      <c r="I42" s="22">
        <v>0</v>
      </c>
      <c r="J42" s="5" t="s">
        <v>427</v>
      </c>
      <c r="K42" s="24">
        <v>0</v>
      </c>
      <c r="L42" s="24">
        <v>2719.01</v>
      </c>
      <c r="M42" s="24">
        <v>0</v>
      </c>
      <c r="N42" s="24">
        <v>0</v>
      </c>
      <c r="O42" s="24">
        <v>0</v>
      </c>
    </row>
    <row r="43" spans="1:15" ht="12.75" customHeight="1">
      <c r="A43" s="5" t="s">
        <v>72</v>
      </c>
      <c r="B43" s="5" t="s">
        <v>472</v>
      </c>
      <c r="C43" s="5" t="s">
        <v>15</v>
      </c>
      <c r="D43" s="22">
        <v>1</v>
      </c>
      <c r="E43" s="23">
        <v>44743</v>
      </c>
      <c r="F43" s="5" t="s">
        <v>467</v>
      </c>
      <c r="G43" s="22">
        <v>1</v>
      </c>
      <c r="H43" s="24">
        <v>2720.45</v>
      </c>
      <c r="I43" s="22">
        <v>0</v>
      </c>
      <c r="J43" s="5" t="s">
        <v>427</v>
      </c>
      <c r="K43" s="24">
        <v>0</v>
      </c>
      <c r="L43" s="24">
        <v>5144.6400000000003</v>
      </c>
      <c r="M43" s="24">
        <v>0</v>
      </c>
      <c r="N43" s="24">
        <v>0</v>
      </c>
      <c r="O43" s="24">
        <v>0</v>
      </c>
    </row>
    <row r="44" spans="1:15" ht="12.75" customHeight="1">
      <c r="A44" s="5" t="s">
        <v>73</v>
      </c>
      <c r="B44" s="5" t="s">
        <v>473</v>
      </c>
      <c r="C44" s="5" t="s">
        <v>61</v>
      </c>
      <c r="D44" s="22">
        <v>0</v>
      </c>
      <c r="E44" s="23">
        <v>45509</v>
      </c>
      <c r="F44" s="5" t="s">
        <v>458</v>
      </c>
      <c r="G44" s="22">
        <v>1</v>
      </c>
      <c r="H44" s="24">
        <v>3533.05</v>
      </c>
      <c r="I44" s="22">
        <v>0</v>
      </c>
      <c r="J44" s="5" t="s">
        <v>427</v>
      </c>
      <c r="K44" s="24">
        <v>0</v>
      </c>
      <c r="L44" s="24">
        <v>4224.21</v>
      </c>
      <c r="M44" s="24">
        <v>0</v>
      </c>
      <c r="N44" s="24">
        <v>0</v>
      </c>
      <c r="O44" s="24">
        <v>0</v>
      </c>
    </row>
    <row r="45" spans="1:15" ht="12.75" customHeight="1">
      <c r="A45" s="5" t="s">
        <v>74</v>
      </c>
      <c r="B45" s="5" t="s">
        <v>474</v>
      </c>
      <c r="C45" s="5" t="s">
        <v>67</v>
      </c>
      <c r="D45" s="22">
        <v>1</v>
      </c>
      <c r="E45" s="23">
        <v>44743</v>
      </c>
      <c r="F45" s="5" t="s">
        <v>426</v>
      </c>
      <c r="G45" s="22">
        <v>1</v>
      </c>
      <c r="H45" s="24">
        <v>3825.31</v>
      </c>
      <c r="I45" s="22">
        <v>0</v>
      </c>
      <c r="J45" s="5" t="s">
        <v>427</v>
      </c>
      <c r="K45" s="24">
        <v>0</v>
      </c>
      <c r="L45" s="24">
        <v>5833.34</v>
      </c>
      <c r="M45" s="24">
        <v>0</v>
      </c>
      <c r="N45" s="24">
        <v>0</v>
      </c>
      <c r="O45" s="24">
        <v>0</v>
      </c>
    </row>
    <row r="46" spans="1:15" ht="12.75" customHeight="1">
      <c r="A46" s="5" t="s">
        <v>75</v>
      </c>
      <c r="B46" s="5" t="s">
        <v>475</v>
      </c>
      <c r="C46" s="5" t="s">
        <v>15</v>
      </c>
      <c r="D46" s="22">
        <v>0</v>
      </c>
      <c r="E46" s="23">
        <v>45425</v>
      </c>
      <c r="F46" s="5" t="s">
        <v>426</v>
      </c>
      <c r="G46" s="22">
        <v>1</v>
      </c>
      <c r="H46" s="24">
        <v>2720.45</v>
      </c>
      <c r="I46" s="22">
        <v>0</v>
      </c>
      <c r="J46" s="5" t="s">
        <v>427</v>
      </c>
      <c r="K46" s="24">
        <v>0</v>
      </c>
      <c r="L46" s="24">
        <v>4390.8</v>
      </c>
      <c r="M46" s="24">
        <v>0</v>
      </c>
      <c r="N46" s="24">
        <v>0</v>
      </c>
      <c r="O46" s="24">
        <v>0</v>
      </c>
    </row>
    <row r="47" spans="1:15" ht="12.75" customHeight="1">
      <c r="A47" s="5" t="s">
        <v>76</v>
      </c>
      <c r="B47" s="5" t="s">
        <v>476</v>
      </c>
      <c r="C47" s="5" t="s">
        <v>77</v>
      </c>
      <c r="D47" s="22">
        <v>0</v>
      </c>
      <c r="E47" s="23">
        <v>44743</v>
      </c>
      <c r="F47" s="5" t="s">
        <v>426</v>
      </c>
      <c r="G47" s="22">
        <v>1</v>
      </c>
      <c r="H47" s="24">
        <v>2290.96</v>
      </c>
      <c r="I47" s="22">
        <v>0</v>
      </c>
      <c r="J47" s="5" t="s">
        <v>427</v>
      </c>
      <c r="K47" s="24">
        <v>0</v>
      </c>
      <c r="L47" s="24">
        <v>4483.7700000000004</v>
      </c>
      <c r="M47" s="24">
        <v>0</v>
      </c>
      <c r="N47" s="24">
        <v>0</v>
      </c>
      <c r="O47" s="24">
        <v>0</v>
      </c>
    </row>
    <row r="48" spans="1:15" ht="12.75" customHeight="1">
      <c r="A48" s="5" t="s">
        <v>78</v>
      </c>
      <c r="B48" s="5" t="s">
        <v>477</v>
      </c>
      <c r="C48" s="5" t="s">
        <v>15</v>
      </c>
      <c r="D48" s="22">
        <v>0</v>
      </c>
      <c r="E48" s="23">
        <v>44743</v>
      </c>
      <c r="F48" s="5" t="s">
        <v>429</v>
      </c>
      <c r="G48" s="22">
        <v>1</v>
      </c>
      <c r="H48" s="24">
        <v>2720.45</v>
      </c>
      <c r="I48" s="22">
        <v>0</v>
      </c>
      <c r="J48" s="5" t="s">
        <v>427</v>
      </c>
      <c r="K48" s="24">
        <v>0</v>
      </c>
      <c r="L48" s="24">
        <v>6520.19</v>
      </c>
      <c r="M48" s="24">
        <v>0</v>
      </c>
      <c r="N48" s="24">
        <v>0</v>
      </c>
      <c r="O48" s="24">
        <v>0</v>
      </c>
    </row>
    <row r="49" spans="1:15" ht="12.75" customHeight="1">
      <c r="A49" s="5" t="s">
        <v>79</v>
      </c>
      <c r="B49" s="5" t="s">
        <v>478</v>
      </c>
      <c r="C49" s="5" t="s">
        <v>21</v>
      </c>
      <c r="D49" s="22">
        <v>3</v>
      </c>
      <c r="E49" s="23">
        <v>45264</v>
      </c>
      <c r="F49" s="5" t="s">
        <v>426</v>
      </c>
      <c r="G49" s="22">
        <v>1</v>
      </c>
      <c r="H49" s="24">
        <v>2925.37</v>
      </c>
      <c r="I49" s="22">
        <v>0</v>
      </c>
      <c r="J49" s="5" t="s">
        <v>427</v>
      </c>
      <c r="K49" s="24">
        <v>0</v>
      </c>
      <c r="L49" s="24">
        <v>4086.2</v>
      </c>
      <c r="M49" s="24">
        <v>0</v>
      </c>
      <c r="N49" s="24">
        <v>0</v>
      </c>
      <c r="O49" s="24">
        <v>0</v>
      </c>
    </row>
    <row r="50" spans="1:15" ht="12.75" customHeight="1">
      <c r="A50" s="5" t="s">
        <v>80</v>
      </c>
      <c r="B50" s="5" t="s">
        <v>479</v>
      </c>
      <c r="C50" s="5" t="s">
        <v>71</v>
      </c>
      <c r="D50" s="22">
        <v>1</v>
      </c>
      <c r="E50" s="23">
        <v>43984</v>
      </c>
      <c r="F50" s="5" t="s">
        <v>480</v>
      </c>
      <c r="G50" s="22">
        <v>1</v>
      </c>
      <c r="H50" s="24">
        <v>1691.77</v>
      </c>
      <c r="I50" s="22">
        <v>0</v>
      </c>
      <c r="J50" s="5" t="s">
        <v>427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</row>
    <row r="51" spans="1:15" ht="12.75" customHeight="1">
      <c r="A51" s="5" t="s">
        <v>81</v>
      </c>
      <c r="B51" s="5" t="s">
        <v>481</v>
      </c>
      <c r="C51" s="5" t="s">
        <v>15</v>
      </c>
      <c r="D51" s="22">
        <v>0</v>
      </c>
      <c r="E51" s="23">
        <v>44743</v>
      </c>
      <c r="F51" s="5" t="s">
        <v>426</v>
      </c>
      <c r="G51" s="22">
        <v>1</v>
      </c>
      <c r="H51" s="24">
        <v>2720.45</v>
      </c>
      <c r="I51" s="22">
        <v>0</v>
      </c>
      <c r="J51" s="5" t="s">
        <v>427</v>
      </c>
      <c r="K51" s="24">
        <v>0</v>
      </c>
      <c r="L51" s="24">
        <v>5421.53</v>
      </c>
      <c r="M51" s="24">
        <v>0</v>
      </c>
      <c r="N51" s="24">
        <v>0</v>
      </c>
      <c r="O51" s="24">
        <v>0</v>
      </c>
    </row>
    <row r="52" spans="1:15" ht="12.75" customHeight="1">
      <c r="A52" s="5" t="s">
        <v>82</v>
      </c>
      <c r="B52" s="5" t="s">
        <v>482</v>
      </c>
      <c r="C52" s="5" t="s">
        <v>83</v>
      </c>
      <c r="D52" s="22">
        <v>2</v>
      </c>
      <c r="E52" s="23">
        <v>45516</v>
      </c>
      <c r="F52" s="5" t="s">
        <v>426</v>
      </c>
      <c r="G52" s="22">
        <v>1</v>
      </c>
      <c r="H52" s="24">
        <v>21171.599999999999</v>
      </c>
      <c r="I52" s="22">
        <v>0</v>
      </c>
      <c r="J52" s="5" t="s">
        <v>427</v>
      </c>
      <c r="K52" s="24">
        <v>0</v>
      </c>
      <c r="L52" s="24">
        <v>27107.15</v>
      </c>
      <c r="M52" s="24">
        <v>0</v>
      </c>
      <c r="N52" s="24">
        <v>0</v>
      </c>
      <c r="O52" s="24">
        <v>0</v>
      </c>
    </row>
    <row r="53" spans="1:15" ht="12.75" customHeight="1">
      <c r="A53" s="5" t="s">
        <v>84</v>
      </c>
      <c r="B53" s="5" t="s">
        <v>483</v>
      </c>
      <c r="C53" s="5" t="s">
        <v>15</v>
      </c>
      <c r="D53" s="22">
        <v>0</v>
      </c>
      <c r="E53" s="23">
        <v>45572</v>
      </c>
      <c r="F53" s="5" t="s">
        <v>426</v>
      </c>
      <c r="G53" s="22">
        <v>1</v>
      </c>
      <c r="H53" s="24">
        <v>2720.45</v>
      </c>
      <c r="I53" s="22">
        <v>0</v>
      </c>
      <c r="J53" s="5" t="s">
        <v>427</v>
      </c>
      <c r="K53" s="24">
        <v>0</v>
      </c>
      <c r="L53" s="24">
        <v>4387.2700000000004</v>
      </c>
      <c r="M53" s="24">
        <v>0</v>
      </c>
      <c r="N53" s="24">
        <v>0</v>
      </c>
      <c r="O53" s="24">
        <v>0</v>
      </c>
    </row>
    <row r="54" spans="1:15" ht="12.75" customHeight="1">
      <c r="A54" s="5" t="s">
        <v>85</v>
      </c>
      <c r="B54" s="5" t="s">
        <v>484</v>
      </c>
      <c r="C54" s="5" t="s">
        <v>86</v>
      </c>
      <c r="D54" s="22">
        <v>0</v>
      </c>
      <c r="E54" s="23">
        <v>45355</v>
      </c>
      <c r="F54" s="5" t="s">
        <v>426</v>
      </c>
      <c r="G54" s="22">
        <v>1</v>
      </c>
      <c r="H54" s="24">
        <v>2714.86</v>
      </c>
      <c r="I54" s="22">
        <v>0</v>
      </c>
      <c r="J54" s="5" t="s">
        <v>427</v>
      </c>
      <c r="K54" s="24">
        <v>0</v>
      </c>
      <c r="L54" s="24">
        <v>3728.61</v>
      </c>
      <c r="M54" s="24">
        <v>0</v>
      </c>
      <c r="N54" s="24">
        <v>0</v>
      </c>
      <c r="O54" s="24">
        <v>0</v>
      </c>
    </row>
    <row r="55" spans="1:15" ht="12.75" customHeight="1">
      <c r="A55" s="5" t="s">
        <v>87</v>
      </c>
      <c r="B55" s="5" t="s">
        <v>485</v>
      </c>
      <c r="C55" s="5" t="s">
        <v>15</v>
      </c>
      <c r="D55" s="22">
        <v>0</v>
      </c>
      <c r="E55" s="23">
        <v>45390</v>
      </c>
      <c r="F55" s="5" t="s">
        <v>426</v>
      </c>
      <c r="G55" s="22">
        <v>1</v>
      </c>
      <c r="H55" s="24">
        <v>2720.45</v>
      </c>
      <c r="I55" s="22">
        <v>0</v>
      </c>
      <c r="J55" s="5" t="s">
        <v>427</v>
      </c>
      <c r="K55" s="24">
        <v>0</v>
      </c>
      <c r="L55" s="24">
        <v>5394.8</v>
      </c>
      <c r="M55" s="24">
        <v>0</v>
      </c>
      <c r="N55" s="24">
        <v>0</v>
      </c>
      <c r="O55" s="24">
        <v>0</v>
      </c>
    </row>
    <row r="56" spans="1:15" ht="12.75" customHeight="1">
      <c r="A56" s="5" t="s">
        <v>88</v>
      </c>
      <c r="B56" s="5" t="s">
        <v>486</v>
      </c>
      <c r="C56" s="5" t="s">
        <v>21</v>
      </c>
      <c r="D56" s="22">
        <v>0</v>
      </c>
      <c r="E56" s="23">
        <v>44743</v>
      </c>
      <c r="F56" s="5" t="s">
        <v>426</v>
      </c>
      <c r="G56" s="22">
        <v>1</v>
      </c>
      <c r="H56" s="24">
        <v>2925.37</v>
      </c>
      <c r="I56" s="22">
        <v>0</v>
      </c>
      <c r="J56" s="5" t="s">
        <v>427</v>
      </c>
      <c r="K56" s="24">
        <v>0</v>
      </c>
      <c r="L56" s="24">
        <v>4343.62</v>
      </c>
      <c r="M56" s="24">
        <v>0</v>
      </c>
      <c r="N56" s="24">
        <v>0</v>
      </c>
      <c r="O56" s="24">
        <v>0</v>
      </c>
    </row>
    <row r="57" spans="1:15" ht="12.75" customHeight="1">
      <c r="A57" s="5" t="s">
        <v>89</v>
      </c>
      <c r="B57" s="5" t="s">
        <v>487</v>
      </c>
      <c r="C57" s="5" t="s">
        <v>15</v>
      </c>
      <c r="D57" s="22">
        <v>2</v>
      </c>
      <c r="E57" s="23">
        <v>44788</v>
      </c>
      <c r="F57" s="5" t="s">
        <v>426</v>
      </c>
      <c r="G57" s="22">
        <v>1</v>
      </c>
      <c r="H57" s="24">
        <v>2720.45</v>
      </c>
      <c r="I57" s="22">
        <v>0</v>
      </c>
      <c r="J57" s="5" t="s">
        <v>427</v>
      </c>
      <c r="K57" s="24">
        <v>0</v>
      </c>
      <c r="L57" s="24">
        <v>4385.9399999999996</v>
      </c>
      <c r="M57" s="24">
        <v>0</v>
      </c>
      <c r="N57" s="24">
        <v>0</v>
      </c>
      <c r="O57" s="24">
        <v>0</v>
      </c>
    </row>
    <row r="58" spans="1:15" ht="12.75" customHeight="1">
      <c r="A58" s="5" t="s">
        <v>90</v>
      </c>
      <c r="B58" s="5" t="s">
        <v>488</v>
      </c>
      <c r="C58" s="5" t="s">
        <v>15</v>
      </c>
      <c r="D58" s="22">
        <v>0</v>
      </c>
      <c r="E58" s="23">
        <v>45642</v>
      </c>
      <c r="F58" s="5" t="s">
        <v>426</v>
      </c>
      <c r="G58" s="22">
        <v>1</v>
      </c>
      <c r="H58" s="24">
        <v>2720.45</v>
      </c>
      <c r="I58" s="22">
        <v>0</v>
      </c>
      <c r="J58" s="5" t="s">
        <v>427</v>
      </c>
      <c r="K58" s="24">
        <v>0</v>
      </c>
      <c r="L58" s="24">
        <v>2793.84</v>
      </c>
      <c r="M58" s="24">
        <v>0</v>
      </c>
      <c r="N58" s="24">
        <v>0</v>
      </c>
      <c r="O58" s="24">
        <v>0</v>
      </c>
    </row>
    <row r="59" spans="1:15" ht="12.75" customHeight="1">
      <c r="A59" s="5" t="s">
        <v>91</v>
      </c>
      <c r="B59" s="5" t="s">
        <v>489</v>
      </c>
      <c r="C59" s="5" t="s">
        <v>15</v>
      </c>
      <c r="D59" s="22">
        <v>1</v>
      </c>
      <c r="E59" s="23">
        <v>44743</v>
      </c>
      <c r="F59" s="5" t="s">
        <v>467</v>
      </c>
      <c r="G59" s="22">
        <v>1</v>
      </c>
      <c r="H59" s="24">
        <v>2720.45</v>
      </c>
      <c r="I59" s="22">
        <v>0</v>
      </c>
      <c r="J59" s="5" t="s">
        <v>427</v>
      </c>
      <c r="K59" s="24">
        <v>0</v>
      </c>
      <c r="L59" s="24">
        <v>5420.01</v>
      </c>
      <c r="M59" s="24">
        <v>0</v>
      </c>
      <c r="N59" s="24">
        <v>0</v>
      </c>
      <c r="O59" s="24">
        <v>0</v>
      </c>
    </row>
    <row r="60" spans="1:15" ht="12.75" customHeight="1">
      <c r="A60" s="5" t="s">
        <v>92</v>
      </c>
      <c r="B60" s="5" t="s">
        <v>490</v>
      </c>
      <c r="C60" s="5" t="s">
        <v>15</v>
      </c>
      <c r="D60" s="22">
        <v>0</v>
      </c>
      <c r="E60" s="23">
        <v>44743</v>
      </c>
      <c r="F60" s="5" t="s">
        <v>426</v>
      </c>
      <c r="G60" s="22">
        <v>1</v>
      </c>
      <c r="H60" s="24">
        <v>2720.45</v>
      </c>
      <c r="I60" s="22">
        <v>0</v>
      </c>
      <c r="J60" s="5" t="s">
        <v>427</v>
      </c>
      <c r="K60" s="24">
        <v>0</v>
      </c>
      <c r="L60" s="24">
        <v>5059.12</v>
      </c>
      <c r="M60" s="24">
        <v>0</v>
      </c>
      <c r="N60" s="24">
        <v>0</v>
      </c>
      <c r="O60" s="24">
        <v>0</v>
      </c>
    </row>
    <row r="61" spans="1:15" ht="12.75" customHeight="1">
      <c r="A61" s="5" t="s">
        <v>93</v>
      </c>
      <c r="B61" s="5" t="s">
        <v>491</v>
      </c>
      <c r="C61" s="5" t="s">
        <v>94</v>
      </c>
      <c r="D61" s="22">
        <v>0</v>
      </c>
      <c r="E61" s="23">
        <v>45278</v>
      </c>
      <c r="F61" s="5" t="s">
        <v>426</v>
      </c>
      <c r="G61" s="22">
        <v>1</v>
      </c>
      <c r="H61" s="24">
        <v>1976.07</v>
      </c>
      <c r="I61" s="22">
        <v>0</v>
      </c>
      <c r="J61" s="5" t="s">
        <v>427</v>
      </c>
      <c r="K61" s="24">
        <v>0</v>
      </c>
      <c r="L61" s="24">
        <v>2397.6</v>
      </c>
      <c r="M61" s="24">
        <v>0</v>
      </c>
      <c r="N61" s="24">
        <v>0</v>
      </c>
      <c r="O61" s="24">
        <v>0</v>
      </c>
    </row>
    <row r="62" spans="1:15" ht="12.75" customHeight="1">
      <c r="A62" s="5" t="s">
        <v>95</v>
      </c>
      <c r="B62" s="5" t="s">
        <v>492</v>
      </c>
      <c r="C62" s="5" t="s">
        <v>15</v>
      </c>
      <c r="D62" s="22">
        <v>0</v>
      </c>
      <c r="E62" s="23">
        <v>44743</v>
      </c>
      <c r="F62" s="5" t="s">
        <v>426</v>
      </c>
      <c r="G62" s="22">
        <v>1</v>
      </c>
      <c r="H62" s="24">
        <v>2720.45</v>
      </c>
      <c r="I62" s="22">
        <v>0</v>
      </c>
      <c r="J62" s="5" t="s">
        <v>427</v>
      </c>
      <c r="K62" s="24">
        <v>0</v>
      </c>
      <c r="L62" s="24">
        <v>4668.82</v>
      </c>
      <c r="M62" s="24">
        <v>0</v>
      </c>
      <c r="N62" s="24">
        <v>0</v>
      </c>
      <c r="O62" s="24">
        <v>0</v>
      </c>
    </row>
    <row r="63" spans="1:15" ht="12.75" customHeight="1">
      <c r="A63" s="5" t="s">
        <v>96</v>
      </c>
      <c r="B63" s="5" t="s">
        <v>493</v>
      </c>
      <c r="C63" s="5" t="s">
        <v>15</v>
      </c>
      <c r="D63" s="22">
        <v>2</v>
      </c>
      <c r="E63" s="23">
        <v>44743</v>
      </c>
      <c r="F63" s="5" t="s">
        <v>458</v>
      </c>
      <c r="G63" s="22">
        <v>1</v>
      </c>
      <c r="H63" s="24">
        <v>2720.45</v>
      </c>
      <c r="I63" s="22">
        <v>0</v>
      </c>
      <c r="J63" s="5" t="s">
        <v>427</v>
      </c>
      <c r="K63" s="24">
        <v>0</v>
      </c>
      <c r="L63" s="24">
        <v>4385.9399999999996</v>
      </c>
      <c r="M63" s="24">
        <v>0</v>
      </c>
      <c r="N63" s="24">
        <v>0</v>
      </c>
      <c r="O63" s="24">
        <v>0</v>
      </c>
    </row>
    <row r="64" spans="1:15" ht="12.75" customHeight="1">
      <c r="A64" s="5" t="s">
        <v>97</v>
      </c>
      <c r="B64" s="5" t="s">
        <v>494</v>
      </c>
      <c r="C64" s="5" t="s">
        <v>21</v>
      </c>
      <c r="D64" s="22">
        <v>2</v>
      </c>
      <c r="E64" s="23">
        <v>44743</v>
      </c>
      <c r="F64" s="5" t="s">
        <v>458</v>
      </c>
      <c r="G64" s="22">
        <v>1</v>
      </c>
      <c r="H64" s="24">
        <v>2925.37</v>
      </c>
      <c r="I64" s="22">
        <v>0</v>
      </c>
      <c r="J64" s="5" t="s">
        <v>427</v>
      </c>
      <c r="K64" s="24">
        <v>0</v>
      </c>
      <c r="L64" s="24">
        <v>4315.4399999999996</v>
      </c>
      <c r="M64" s="24">
        <v>0</v>
      </c>
      <c r="N64" s="24">
        <v>0</v>
      </c>
      <c r="O64" s="24">
        <v>0</v>
      </c>
    </row>
    <row r="65" spans="1:15" ht="12.75" customHeight="1">
      <c r="A65" s="5" t="s">
        <v>98</v>
      </c>
      <c r="B65" s="5" t="s">
        <v>495</v>
      </c>
      <c r="C65" s="5" t="s">
        <v>15</v>
      </c>
      <c r="D65" s="22">
        <v>0</v>
      </c>
      <c r="E65" s="23">
        <v>44743</v>
      </c>
      <c r="F65" s="5" t="s">
        <v>426</v>
      </c>
      <c r="G65" s="22">
        <v>1</v>
      </c>
      <c r="H65" s="24">
        <v>2720.45</v>
      </c>
      <c r="I65" s="22">
        <v>0</v>
      </c>
      <c r="J65" s="5" t="s">
        <v>427</v>
      </c>
      <c r="K65" s="24">
        <v>0</v>
      </c>
      <c r="L65" s="24">
        <v>4386.82</v>
      </c>
      <c r="M65" s="24">
        <v>0</v>
      </c>
      <c r="N65" s="24">
        <v>0</v>
      </c>
      <c r="O65" s="24">
        <v>0</v>
      </c>
    </row>
    <row r="66" spans="1:15" ht="12.75" customHeight="1">
      <c r="A66" s="5" t="s">
        <v>99</v>
      </c>
      <c r="B66" s="5" t="s">
        <v>496</v>
      </c>
      <c r="C66" s="5" t="s">
        <v>100</v>
      </c>
      <c r="D66" s="22">
        <v>2</v>
      </c>
      <c r="E66" s="23">
        <v>44743</v>
      </c>
      <c r="F66" s="5" t="s">
        <v>426</v>
      </c>
      <c r="G66" s="22">
        <v>1</v>
      </c>
      <c r="H66" s="24">
        <v>3325</v>
      </c>
      <c r="I66" s="22">
        <v>0</v>
      </c>
      <c r="J66" s="5" t="s">
        <v>427</v>
      </c>
      <c r="K66" s="24">
        <v>0</v>
      </c>
      <c r="L66" s="24">
        <v>3896.85</v>
      </c>
      <c r="M66" s="24">
        <v>0</v>
      </c>
      <c r="N66" s="24">
        <v>0</v>
      </c>
      <c r="O66" s="24">
        <v>0</v>
      </c>
    </row>
    <row r="67" spans="1:15" ht="12.75" customHeight="1">
      <c r="A67" s="5" t="s">
        <v>101</v>
      </c>
      <c r="B67" s="5" t="s">
        <v>497</v>
      </c>
      <c r="C67" s="5" t="s">
        <v>15</v>
      </c>
      <c r="D67" s="22">
        <v>1</v>
      </c>
      <c r="E67" s="23">
        <v>45033</v>
      </c>
      <c r="F67" s="5" t="s">
        <v>429</v>
      </c>
      <c r="G67" s="22">
        <v>1</v>
      </c>
      <c r="H67" s="24">
        <v>2720.45</v>
      </c>
      <c r="I67" s="22">
        <v>0</v>
      </c>
      <c r="J67" s="5" t="s">
        <v>427</v>
      </c>
      <c r="K67" s="24">
        <v>0</v>
      </c>
      <c r="L67" s="24">
        <v>5729.78</v>
      </c>
      <c r="M67" s="24">
        <v>0</v>
      </c>
      <c r="N67" s="24">
        <v>0</v>
      </c>
      <c r="O67" s="24">
        <v>0</v>
      </c>
    </row>
    <row r="68" spans="1:15" ht="12.75" customHeight="1">
      <c r="A68" s="5" t="s">
        <v>102</v>
      </c>
      <c r="B68" s="5" t="s">
        <v>498</v>
      </c>
      <c r="C68" s="5" t="s">
        <v>15</v>
      </c>
      <c r="D68" s="22">
        <v>0</v>
      </c>
      <c r="E68" s="23">
        <v>44743</v>
      </c>
      <c r="F68" s="5" t="s">
        <v>426</v>
      </c>
      <c r="G68" s="22">
        <v>1</v>
      </c>
      <c r="H68" s="24">
        <v>2720.45</v>
      </c>
      <c r="I68" s="22">
        <v>0</v>
      </c>
      <c r="J68" s="5" t="s">
        <v>427</v>
      </c>
      <c r="K68" s="24">
        <v>0</v>
      </c>
      <c r="L68" s="24">
        <v>4386.38</v>
      </c>
      <c r="M68" s="24">
        <v>0</v>
      </c>
      <c r="N68" s="24">
        <v>0</v>
      </c>
      <c r="O68" s="24">
        <v>0</v>
      </c>
    </row>
    <row r="69" spans="1:15" ht="12.75" customHeight="1">
      <c r="A69" s="5" t="s">
        <v>103</v>
      </c>
      <c r="B69" s="5" t="s">
        <v>499</v>
      </c>
      <c r="C69" s="5" t="s">
        <v>71</v>
      </c>
      <c r="D69" s="22">
        <v>1</v>
      </c>
      <c r="E69" s="23">
        <v>44743</v>
      </c>
      <c r="F69" s="5" t="s">
        <v>426</v>
      </c>
      <c r="G69" s="22">
        <v>1</v>
      </c>
      <c r="H69" s="24">
        <v>1691.77</v>
      </c>
      <c r="I69" s="22">
        <v>0</v>
      </c>
      <c r="J69" s="5" t="s">
        <v>427</v>
      </c>
      <c r="K69" s="24">
        <v>0</v>
      </c>
      <c r="L69" s="24">
        <v>2811.97</v>
      </c>
      <c r="M69" s="24">
        <v>0</v>
      </c>
      <c r="N69" s="24">
        <v>0</v>
      </c>
      <c r="O69" s="24">
        <v>0</v>
      </c>
    </row>
    <row r="70" spans="1:15" ht="12.75" customHeight="1">
      <c r="A70" s="5" t="s">
        <v>104</v>
      </c>
      <c r="B70" s="5" t="s">
        <v>500</v>
      </c>
      <c r="C70" s="5" t="s">
        <v>15</v>
      </c>
      <c r="D70" s="22">
        <v>0</v>
      </c>
      <c r="E70" s="23">
        <v>45572</v>
      </c>
      <c r="F70" s="5" t="s">
        <v>426</v>
      </c>
      <c r="G70" s="22">
        <v>1</v>
      </c>
      <c r="H70" s="24">
        <v>2720.45</v>
      </c>
      <c r="I70" s="22">
        <v>0</v>
      </c>
      <c r="J70" s="5" t="s">
        <v>427</v>
      </c>
      <c r="K70" s="24">
        <v>0</v>
      </c>
      <c r="L70" s="24">
        <v>4385.9399999999996</v>
      </c>
      <c r="M70" s="24">
        <v>0</v>
      </c>
      <c r="N70" s="24">
        <v>0</v>
      </c>
      <c r="O70" s="24">
        <v>0</v>
      </c>
    </row>
    <row r="71" spans="1:15" ht="12.75" customHeight="1">
      <c r="A71" s="5" t="s">
        <v>105</v>
      </c>
      <c r="B71" s="5" t="s">
        <v>501</v>
      </c>
      <c r="C71" s="5" t="s">
        <v>15</v>
      </c>
      <c r="D71" s="22">
        <v>1</v>
      </c>
      <c r="E71" s="23">
        <v>45019</v>
      </c>
      <c r="F71" s="5" t="s">
        <v>458</v>
      </c>
      <c r="G71" s="22">
        <v>1</v>
      </c>
      <c r="H71" s="24">
        <v>2720.45</v>
      </c>
      <c r="I71" s="22">
        <v>0</v>
      </c>
      <c r="J71" s="5" t="s">
        <v>427</v>
      </c>
      <c r="K71" s="24">
        <v>0</v>
      </c>
      <c r="L71" s="24">
        <v>4385.9399999999996</v>
      </c>
      <c r="M71" s="24">
        <v>0</v>
      </c>
      <c r="N71" s="24">
        <v>0</v>
      </c>
      <c r="O71" s="24">
        <v>0</v>
      </c>
    </row>
    <row r="72" spans="1:15" ht="12.75" customHeight="1">
      <c r="A72" s="5" t="s">
        <v>106</v>
      </c>
      <c r="B72" s="5" t="s">
        <v>502</v>
      </c>
      <c r="C72" s="5" t="s">
        <v>15</v>
      </c>
      <c r="D72" s="22">
        <v>2</v>
      </c>
      <c r="E72" s="23">
        <v>45642</v>
      </c>
      <c r="F72" s="5" t="s">
        <v>426</v>
      </c>
      <c r="G72" s="22">
        <v>1</v>
      </c>
      <c r="H72" s="24">
        <v>2720.45</v>
      </c>
      <c r="I72" s="22">
        <v>0</v>
      </c>
      <c r="J72" s="5" t="s">
        <v>427</v>
      </c>
      <c r="K72" s="24">
        <v>0</v>
      </c>
      <c r="L72" s="24">
        <v>2820.82</v>
      </c>
      <c r="M72" s="24">
        <v>0</v>
      </c>
      <c r="N72" s="24">
        <v>0</v>
      </c>
      <c r="O72" s="24">
        <v>0</v>
      </c>
    </row>
    <row r="73" spans="1:15" ht="12.75" customHeight="1">
      <c r="A73" s="5" t="s">
        <v>107</v>
      </c>
      <c r="B73" s="5" t="s">
        <v>503</v>
      </c>
      <c r="C73" s="5" t="s">
        <v>15</v>
      </c>
      <c r="D73" s="22">
        <v>0</v>
      </c>
      <c r="E73" s="23">
        <v>44743</v>
      </c>
      <c r="F73" s="5" t="s">
        <v>426</v>
      </c>
      <c r="G73" s="22">
        <v>1</v>
      </c>
      <c r="H73" s="24">
        <v>2720.45</v>
      </c>
      <c r="I73" s="22">
        <v>0</v>
      </c>
      <c r="J73" s="5" t="s">
        <v>427</v>
      </c>
      <c r="K73" s="24">
        <v>0</v>
      </c>
      <c r="L73" s="24">
        <v>4385.9399999999996</v>
      </c>
      <c r="M73" s="24">
        <v>0</v>
      </c>
      <c r="N73" s="24">
        <v>0</v>
      </c>
      <c r="O73" s="24">
        <v>0</v>
      </c>
    </row>
    <row r="74" spans="1:15" ht="12.75" customHeight="1">
      <c r="A74" s="5" t="s">
        <v>108</v>
      </c>
      <c r="B74" s="5" t="s">
        <v>504</v>
      </c>
      <c r="C74" s="5" t="s">
        <v>61</v>
      </c>
      <c r="D74" s="22">
        <v>2</v>
      </c>
      <c r="E74" s="23">
        <v>45446</v>
      </c>
      <c r="F74" s="5" t="s">
        <v>426</v>
      </c>
      <c r="G74" s="22">
        <v>1</v>
      </c>
      <c r="H74" s="24">
        <v>3533.05</v>
      </c>
      <c r="I74" s="22">
        <v>0</v>
      </c>
      <c r="J74" s="5" t="s">
        <v>427</v>
      </c>
      <c r="K74" s="24">
        <v>0</v>
      </c>
      <c r="L74" s="24">
        <v>4237.53</v>
      </c>
      <c r="M74" s="24">
        <v>0</v>
      </c>
      <c r="N74" s="24">
        <v>0</v>
      </c>
      <c r="O74" s="24">
        <v>0</v>
      </c>
    </row>
    <row r="75" spans="1:15" ht="12.75" customHeight="1">
      <c r="A75" s="5" t="s">
        <v>109</v>
      </c>
      <c r="B75" s="5" t="s">
        <v>505</v>
      </c>
      <c r="C75" s="5" t="s">
        <v>110</v>
      </c>
      <c r="D75" s="22">
        <v>0</v>
      </c>
      <c r="E75" s="23">
        <v>44743</v>
      </c>
      <c r="F75" s="5" t="s">
        <v>426</v>
      </c>
      <c r="G75" s="22">
        <v>1</v>
      </c>
      <c r="H75" s="24">
        <v>4318.18</v>
      </c>
      <c r="I75" s="22">
        <v>0</v>
      </c>
      <c r="J75" s="5" t="s">
        <v>427</v>
      </c>
      <c r="K75" s="24">
        <v>0</v>
      </c>
      <c r="L75" s="24">
        <v>5087.8500000000004</v>
      </c>
      <c r="M75" s="24">
        <v>0</v>
      </c>
      <c r="N75" s="24">
        <v>0</v>
      </c>
      <c r="O75" s="24">
        <v>0</v>
      </c>
    </row>
    <row r="76" spans="1:15" ht="12.75" customHeight="1">
      <c r="A76" s="5" t="s">
        <v>111</v>
      </c>
      <c r="B76" s="5" t="s">
        <v>506</v>
      </c>
      <c r="C76" s="5" t="s">
        <v>15</v>
      </c>
      <c r="D76" s="22">
        <v>2</v>
      </c>
      <c r="E76" s="23">
        <v>44743</v>
      </c>
      <c r="F76" s="5" t="s">
        <v>429</v>
      </c>
      <c r="G76" s="22">
        <v>1</v>
      </c>
      <c r="H76" s="24">
        <v>2720.45</v>
      </c>
      <c r="I76" s="22">
        <v>0</v>
      </c>
      <c r="J76" s="5" t="s">
        <v>427</v>
      </c>
      <c r="K76" s="24">
        <v>0</v>
      </c>
      <c r="L76" s="24">
        <v>6958.29</v>
      </c>
      <c r="M76" s="24">
        <v>0</v>
      </c>
      <c r="N76" s="24">
        <v>0</v>
      </c>
      <c r="O76" s="24">
        <v>0</v>
      </c>
    </row>
    <row r="77" spans="1:15" ht="12.75" customHeight="1">
      <c r="A77" s="5" t="s">
        <v>112</v>
      </c>
      <c r="B77" s="5" t="s">
        <v>507</v>
      </c>
      <c r="C77" s="5" t="s">
        <v>15</v>
      </c>
      <c r="D77" s="22">
        <v>0</v>
      </c>
      <c r="E77" s="23">
        <v>44743</v>
      </c>
      <c r="F77" s="5" t="s">
        <v>426</v>
      </c>
      <c r="G77" s="22">
        <v>1</v>
      </c>
      <c r="H77" s="24">
        <v>2720.45</v>
      </c>
      <c r="I77" s="22">
        <v>0</v>
      </c>
      <c r="J77" s="5" t="s">
        <v>427</v>
      </c>
      <c r="K77" s="24">
        <v>0</v>
      </c>
      <c r="L77" s="24">
        <v>4671.71</v>
      </c>
      <c r="M77" s="24">
        <v>0</v>
      </c>
      <c r="N77" s="24">
        <v>0</v>
      </c>
      <c r="O77" s="24">
        <v>0</v>
      </c>
    </row>
    <row r="78" spans="1:15" ht="12.75" customHeight="1">
      <c r="A78" s="5" t="s">
        <v>113</v>
      </c>
      <c r="B78" s="5" t="s">
        <v>508</v>
      </c>
      <c r="C78" s="5" t="s">
        <v>15</v>
      </c>
      <c r="D78" s="22">
        <v>0</v>
      </c>
      <c r="E78" s="23">
        <v>44743</v>
      </c>
      <c r="F78" s="5" t="s">
        <v>440</v>
      </c>
      <c r="G78" s="22">
        <v>1</v>
      </c>
      <c r="H78" s="24">
        <v>2720.45</v>
      </c>
      <c r="I78" s="22">
        <v>0</v>
      </c>
      <c r="J78" s="5" t="s">
        <v>427</v>
      </c>
      <c r="K78" s="24">
        <v>0</v>
      </c>
      <c r="L78" s="24">
        <v>5049.6400000000003</v>
      </c>
      <c r="M78" s="24">
        <v>0</v>
      </c>
      <c r="N78" s="24">
        <v>0</v>
      </c>
      <c r="O78" s="24">
        <v>0</v>
      </c>
    </row>
    <row r="79" spans="1:15" ht="12.75" customHeight="1">
      <c r="A79" s="5" t="s">
        <v>114</v>
      </c>
      <c r="B79" s="5" t="s">
        <v>509</v>
      </c>
      <c r="C79" s="5" t="s">
        <v>15</v>
      </c>
      <c r="D79" s="22">
        <v>0</v>
      </c>
      <c r="E79" s="23">
        <v>44743</v>
      </c>
      <c r="F79" s="5" t="s">
        <v>480</v>
      </c>
      <c r="G79" s="22">
        <v>1</v>
      </c>
      <c r="H79" s="24">
        <v>2720.45</v>
      </c>
      <c r="I79" s="22">
        <v>0</v>
      </c>
      <c r="J79" s="5" t="s">
        <v>427</v>
      </c>
      <c r="K79" s="24">
        <v>0</v>
      </c>
      <c r="L79" s="24">
        <v>2298.5</v>
      </c>
      <c r="M79" s="24">
        <v>0</v>
      </c>
      <c r="N79" s="24">
        <v>0</v>
      </c>
      <c r="O79" s="24">
        <v>0</v>
      </c>
    </row>
    <row r="80" spans="1:15" ht="12.75" customHeight="1">
      <c r="A80" s="5" t="s">
        <v>115</v>
      </c>
      <c r="B80" s="5" t="s">
        <v>510</v>
      </c>
      <c r="C80" s="5" t="s">
        <v>15</v>
      </c>
      <c r="D80" s="22">
        <v>2</v>
      </c>
      <c r="E80" s="23">
        <v>44781</v>
      </c>
      <c r="F80" s="5" t="s">
        <v>429</v>
      </c>
      <c r="G80" s="22">
        <v>1</v>
      </c>
      <c r="H80" s="24">
        <v>2720.45</v>
      </c>
      <c r="I80" s="22">
        <v>0</v>
      </c>
      <c r="J80" s="5" t="s">
        <v>427</v>
      </c>
      <c r="K80" s="24">
        <v>0</v>
      </c>
      <c r="L80" s="24">
        <v>5088.78</v>
      </c>
      <c r="M80" s="24">
        <v>0</v>
      </c>
      <c r="N80" s="24">
        <v>0</v>
      </c>
      <c r="O80" s="24">
        <v>0</v>
      </c>
    </row>
    <row r="81" spans="1:15" ht="12.75" customHeight="1">
      <c r="A81" s="5" t="s">
        <v>116</v>
      </c>
      <c r="B81" s="5" t="s">
        <v>511</v>
      </c>
      <c r="C81" s="5" t="s">
        <v>61</v>
      </c>
      <c r="D81" s="22">
        <v>2</v>
      </c>
      <c r="E81" s="23">
        <v>45628</v>
      </c>
      <c r="F81" s="5" t="s">
        <v>426</v>
      </c>
      <c r="G81" s="22">
        <v>1</v>
      </c>
      <c r="H81" s="24">
        <v>3533.05</v>
      </c>
      <c r="I81" s="22">
        <v>0</v>
      </c>
      <c r="J81" s="5" t="s">
        <v>427</v>
      </c>
      <c r="K81" s="24">
        <v>0</v>
      </c>
      <c r="L81" s="24">
        <v>4087.57</v>
      </c>
      <c r="M81" s="24">
        <v>0</v>
      </c>
      <c r="N81" s="24">
        <v>0</v>
      </c>
      <c r="O81" s="24">
        <v>0</v>
      </c>
    </row>
    <row r="82" spans="1:15" ht="12.75" customHeight="1">
      <c r="A82" s="5" t="s">
        <v>117</v>
      </c>
      <c r="B82" s="5" t="s">
        <v>512</v>
      </c>
      <c r="C82" s="5" t="s">
        <v>15</v>
      </c>
      <c r="D82" s="22">
        <v>1</v>
      </c>
      <c r="E82" s="23">
        <v>45048</v>
      </c>
      <c r="F82" s="5" t="s">
        <v>426</v>
      </c>
      <c r="G82" s="22">
        <v>1</v>
      </c>
      <c r="H82" s="24">
        <v>2720.45</v>
      </c>
      <c r="I82" s="22">
        <v>0</v>
      </c>
      <c r="J82" s="5" t="s">
        <v>427</v>
      </c>
      <c r="K82" s="24">
        <v>0</v>
      </c>
      <c r="L82" s="24">
        <v>5044.83</v>
      </c>
      <c r="M82" s="24">
        <v>0</v>
      </c>
      <c r="N82" s="24">
        <v>0</v>
      </c>
      <c r="O82" s="24">
        <v>0</v>
      </c>
    </row>
    <row r="83" spans="1:15" ht="12.75" customHeight="1">
      <c r="A83" s="5" t="s">
        <v>118</v>
      </c>
      <c r="B83" s="5" t="s">
        <v>513</v>
      </c>
      <c r="C83" s="5" t="s">
        <v>61</v>
      </c>
      <c r="D83" s="22">
        <v>1</v>
      </c>
      <c r="E83" s="23">
        <v>44743</v>
      </c>
      <c r="F83" s="5" t="s">
        <v>426</v>
      </c>
      <c r="G83" s="22">
        <v>1</v>
      </c>
      <c r="H83" s="24">
        <v>3533.05</v>
      </c>
      <c r="I83" s="22">
        <v>0</v>
      </c>
      <c r="J83" s="5" t="s">
        <v>427</v>
      </c>
      <c r="K83" s="24">
        <v>0</v>
      </c>
      <c r="L83" s="24">
        <v>4224.21</v>
      </c>
      <c r="M83" s="24">
        <v>0</v>
      </c>
      <c r="N83" s="24">
        <v>0</v>
      </c>
      <c r="O83" s="24">
        <v>0</v>
      </c>
    </row>
    <row r="84" spans="1:15" ht="12.75" customHeight="1">
      <c r="A84" s="5" t="s">
        <v>119</v>
      </c>
      <c r="B84" s="5" t="s">
        <v>514</v>
      </c>
      <c r="C84" s="5" t="s">
        <v>15</v>
      </c>
      <c r="D84" s="22">
        <v>0</v>
      </c>
      <c r="E84" s="23">
        <v>44743</v>
      </c>
      <c r="F84" s="5" t="s">
        <v>480</v>
      </c>
      <c r="G84" s="22">
        <v>1</v>
      </c>
      <c r="H84" s="24">
        <v>2720.45</v>
      </c>
      <c r="I84" s="22">
        <v>0</v>
      </c>
      <c r="J84" s="5" t="s">
        <v>427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</row>
    <row r="85" spans="1:15" ht="12.75" customHeight="1">
      <c r="A85" s="5" t="s">
        <v>120</v>
      </c>
      <c r="B85" s="5" t="s">
        <v>515</v>
      </c>
      <c r="C85" s="5" t="s">
        <v>15</v>
      </c>
      <c r="D85" s="22">
        <v>0</v>
      </c>
      <c r="E85" s="23">
        <v>44743</v>
      </c>
      <c r="F85" s="5" t="s">
        <v>426</v>
      </c>
      <c r="G85" s="22">
        <v>1</v>
      </c>
      <c r="H85" s="24">
        <v>2720.45</v>
      </c>
      <c r="I85" s="22">
        <v>0</v>
      </c>
      <c r="J85" s="5" t="s">
        <v>427</v>
      </c>
      <c r="K85" s="24">
        <v>0</v>
      </c>
      <c r="L85" s="24">
        <v>4668.34</v>
      </c>
      <c r="M85" s="24">
        <v>0</v>
      </c>
      <c r="N85" s="24">
        <v>0</v>
      </c>
      <c r="O85" s="24">
        <v>0</v>
      </c>
    </row>
    <row r="86" spans="1:15" ht="12.75" customHeight="1">
      <c r="A86" s="5" t="s">
        <v>121</v>
      </c>
      <c r="B86" s="5" t="s">
        <v>516</v>
      </c>
      <c r="C86" s="5" t="s">
        <v>15</v>
      </c>
      <c r="D86" s="22">
        <v>0</v>
      </c>
      <c r="E86" s="23">
        <v>44743</v>
      </c>
      <c r="F86" s="5" t="s">
        <v>429</v>
      </c>
      <c r="G86" s="22">
        <v>1</v>
      </c>
      <c r="H86" s="24">
        <v>2720.45</v>
      </c>
      <c r="I86" s="22">
        <v>0</v>
      </c>
      <c r="J86" s="5" t="s">
        <v>427</v>
      </c>
      <c r="K86" s="24">
        <v>0</v>
      </c>
      <c r="L86" s="24">
        <v>4926.51</v>
      </c>
      <c r="M86" s="24">
        <v>0</v>
      </c>
      <c r="N86" s="24">
        <v>0</v>
      </c>
      <c r="O86" s="24">
        <v>0</v>
      </c>
    </row>
    <row r="87" spans="1:15" ht="12.75" customHeight="1">
      <c r="A87" s="5" t="s">
        <v>122</v>
      </c>
      <c r="B87" s="5" t="s">
        <v>517</v>
      </c>
      <c r="C87" s="5" t="s">
        <v>61</v>
      </c>
      <c r="D87" s="22">
        <v>1</v>
      </c>
      <c r="E87" s="23">
        <v>44743</v>
      </c>
      <c r="F87" s="5" t="s">
        <v>429</v>
      </c>
      <c r="G87" s="22">
        <v>1</v>
      </c>
      <c r="H87" s="24">
        <v>3533.05</v>
      </c>
      <c r="I87" s="22">
        <v>0</v>
      </c>
      <c r="J87" s="5" t="s">
        <v>427</v>
      </c>
      <c r="K87" s="24">
        <v>0</v>
      </c>
      <c r="L87" s="24">
        <v>7020.24</v>
      </c>
      <c r="M87" s="24">
        <v>0</v>
      </c>
      <c r="N87" s="24">
        <v>0</v>
      </c>
      <c r="O87" s="24">
        <v>0</v>
      </c>
    </row>
    <row r="88" spans="1:15" ht="12.75" customHeight="1">
      <c r="A88" s="5" t="s">
        <v>123</v>
      </c>
      <c r="B88" s="5" t="s">
        <v>518</v>
      </c>
      <c r="C88" s="5" t="s">
        <v>15</v>
      </c>
      <c r="D88" s="22">
        <v>0</v>
      </c>
      <c r="E88" s="23">
        <v>44743</v>
      </c>
      <c r="F88" s="5" t="s">
        <v>426</v>
      </c>
      <c r="G88" s="22">
        <v>1</v>
      </c>
      <c r="H88" s="24">
        <v>2720.45</v>
      </c>
      <c r="I88" s="22">
        <v>0</v>
      </c>
      <c r="J88" s="5" t="s">
        <v>427</v>
      </c>
      <c r="K88" s="24">
        <v>0</v>
      </c>
      <c r="L88" s="24">
        <v>5163.8599999999997</v>
      </c>
      <c r="M88" s="24">
        <v>0</v>
      </c>
      <c r="N88" s="24">
        <v>0</v>
      </c>
      <c r="O88" s="24">
        <v>0</v>
      </c>
    </row>
    <row r="89" spans="1:15" ht="12.75" customHeight="1">
      <c r="A89" s="5" t="s">
        <v>124</v>
      </c>
      <c r="B89" s="5" t="s">
        <v>519</v>
      </c>
      <c r="C89" s="5" t="s">
        <v>15</v>
      </c>
      <c r="D89" s="22">
        <v>1</v>
      </c>
      <c r="E89" s="23">
        <v>44809</v>
      </c>
      <c r="F89" s="5" t="s">
        <v>426</v>
      </c>
      <c r="G89" s="22">
        <v>1</v>
      </c>
      <c r="H89" s="24">
        <v>2720.45</v>
      </c>
      <c r="I89" s="22">
        <v>0</v>
      </c>
      <c r="J89" s="5" t="s">
        <v>427</v>
      </c>
      <c r="K89" s="24">
        <v>0</v>
      </c>
      <c r="L89" s="24">
        <v>4385.9399999999996</v>
      </c>
      <c r="M89" s="24">
        <v>0</v>
      </c>
      <c r="N89" s="24">
        <v>0</v>
      </c>
      <c r="O89" s="24">
        <v>0</v>
      </c>
    </row>
    <row r="90" spans="1:15" ht="12.75" customHeight="1">
      <c r="A90" s="5" t="s">
        <v>125</v>
      </c>
      <c r="B90" s="5" t="s">
        <v>520</v>
      </c>
      <c r="C90" s="5" t="s">
        <v>61</v>
      </c>
      <c r="D90" s="22">
        <v>1</v>
      </c>
      <c r="E90" s="23">
        <v>45299</v>
      </c>
      <c r="F90" s="5" t="s">
        <v>426</v>
      </c>
      <c r="G90" s="22">
        <v>1</v>
      </c>
      <c r="H90" s="24">
        <v>3533.05</v>
      </c>
      <c r="I90" s="22">
        <v>0</v>
      </c>
      <c r="J90" s="5" t="s">
        <v>427</v>
      </c>
      <c r="K90" s="24">
        <v>0</v>
      </c>
      <c r="L90" s="24">
        <v>4249.1099999999997</v>
      </c>
      <c r="M90" s="24">
        <v>0</v>
      </c>
      <c r="N90" s="24">
        <v>0</v>
      </c>
      <c r="O90" s="24">
        <v>0</v>
      </c>
    </row>
    <row r="91" spans="1:15" ht="12.75" customHeight="1">
      <c r="A91" s="5" t="s">
        <v>126</v>
      </c>
      <c r="B91" s="5" t="s">
        <v>521</v>
      </c>
      <c r="C91" s="5" t="s">
        <v>15</v>
      </c>
      <c r="D91" s="22">
        <v>2</v>
      </c>
      <c r="E91" s="23">
        <v>44743</v>
      </c>
      <c r="F91" s="5" t="s">
        <v>429</v>
      </c>
      <c r="G91" s="22">
        <v>1</v>
      </c>
      <c r="H91" s="24">
        <v>2720.45</v>
      </c>
      <c r="I91" s="22">
        <v>0</v>
      </c>
      <c r="J91" s="5" t="s">
        <v>427</v>
      </c>
      <c r="K91" s="24">
        <v>0</v>
      </c>
      <c r="L91" s="24">
        <v>4898.75</v>
      </c>
      <c r="M91" s="24">
        <v>0</v>
      </c>
      <c r="N91" s="24">
        <v>0</v>
      </c>
      <c r="O91" s="24">
        <v>0</v>
      </c>
    </row>
    <row r="92" spans="1:15" ht="12.75" customHeight="1">
      <c r="A92" s="5" t="s">
        <v>127</v>
      </c>
      <c r="B92" s="5" t="s">
        <v>522</v>
      </c>
      <c r="C92" s="5" t="s">
        <v>15</v>
      </c>
      <c r="D92" s="22">
        <v>0</v>
      </c>
      <c r="E92" s="23">
        <v>44743</v>
      </c>
      <c r="F92" s="5" t="s">
        <v>426</v>
      </c>
      <c r="G92" s="22">
        <v>1</v>
      </c>
      <c r="H92" s="24">
        <v>2720.45</v>
      </c>
      <c r="I92" s="22">
        <v>0</v>
      </c>
      <c r="J92" s="5" t="s">
        <v>427</v>
      </c>
      <c r="K92" s="24">
        <v>0</v>
      </c>
      <c r="L92" s="24">
        <v>4386.82</v>
      </c>
      <c r="M92" s="24">
        <v>0</v>
      </c>
      <c r="N92" s="24">
        <v>0</v>
      </c>
      <c r="O92" s="24">
        <v>0</v>
      </c>
    </row>
    <row r="93" spans="1:15" ht="12.75" customHeight="1">
      <c r="A93" s="5" t="s">
        <v>128</v>
      </c>
      <c r="B93" s="5" t="s">
        <v>523</v>
      </c>
      <c r="C93" s="5" t="s">
        <v>15</v>
      </c>
      <c r="D93" s="22">
        <v>0</v>
      </c>
      <c r="E93" s="23">
        <v>44743</v>
      </c>
      <c r="F93" s="5" t="s">
        <v>429</v>
      </c>
      <c r="G93" s="22">
        <v>1</v>
      </c>
      <c r="H93" s="24">
        <v>2720.45</v>
      </c>
      <c r="I93" s="22">
        <v>0</v>
      </c>
      <c r="J93" s="5" t="s">
        <v>427</v>
      </c>
      <c r="K93" s="24">
        <v>0</v>
      </c>
      <c r="L93" s="24">
        <v>6761.84</v>
      </c>
      <c r="M93" s="24">
        <v>0</v>
      </c>
      <c r="N93" s="24">
        <v>0</v>
      </c>
      <c r="O93" s="24">
        <v>0</v>
      </c>
    </row>
    <row r="94" spans="1:15" ht="12.75" customHeight="1">
      <c r="A94" s="5" t="s">
        <v>129</v>
      </c>
      <c r="B94" s="5" t="s">
        <v>524</v>
      </c>
      <c r="C94" s="5" t="s">
        <v>15</v>
      </c>
      <c r="D94" s="22">
        <v>0</v>
      </c>
      <c r="E94" s="23">
        <v>45537</v>
      </c>
      <c r="F94" s="5" t="s">
        <v>426</v>
      </c>
      <c r="G94" s="22">
        <v>1</v>
      </c>
      <c r="H94" s="24">
        <v>2720.45</v>
      </c>
      <c r="I94" s="22">
        <v>0</v>
      </c>
      <c r="J94" s="5" t="s">
        <v>427</v>
      </c>
      <c r="K94" s="24">
        <v>0</v>
      </c>
      <c r="L94" s="24">
        <v>4387.2700000000004</v>
      </c>
      <c r="M94" s="24">
        <v>0</v>
      </c>
      <c r="N94" s="24">
        <v>0</v>
      </c>
      <c r="O94" s="24">
        <v>0</v>
      </c>
    </row>
    <row r="95" spans="1:15" ht="12.75" customHeight="1">
      <c r="A95" s="5" t="s">
        <v>130</v>
      </c>
      <c r="B95" s="5" t="s">
        <v>525</v>
      </c>
      <c r="C95" s="5" t="s">
        <v>15</v>
      </c>
      <c r="D95" s="22">
        <v>1</v>
      </c>
      <c r="E95" s="23">
        <v>44743</v>
      </c>
      <c r="F95" s="5" t="s">
        <v>426</v>
      </c>
      <c r="G95" s="22">
        <v>1</v>
      </c>
      <c r="H95" s="24">
        <v>2720.45</v>
      </c>
      <c r="I95" s="22">
        <v>0</v>
      </c>
      <c r="J95" s="5" t="s">
        <v>427</v>
      </c>
      <c r="K95" s="24">
        <v>0</v>
      </c>
      <c r="L95" s="24">
        <v>5008.93</v>
      </c>
      <c r="M95" s="24">
        <v>0</v>
      </c>
      <c r="N95" s="24">
        <v>0</v>
      </c>
      <c r="O95" s="24">
        <v>0</v>
      </c>
    </row>
    <row r="96" spans="1:15" ht="12.75" customHeight="1">
      <c r="A96" s="5" t="s">
        <v>131</v>
      </c>
      <c r="B96" s="5" t="s">
        <v>526</v>
      </c>
      <c r="C96" s="5" t="s">
        <v>15</v>
      </c>
      <c r="D96" s="22">
        <v>0</v>
      </c>
      <c r="E96" s="23">
        <v>44743</v>
      </c>
      <c r="F96" s="5" t="s">
        <v>453</v>
      </c>
      <c r="G96" s="22">
        <v>1</v>
      </c>
      <c r="H96" s="24">
        <v>2720.45</v>
      </c>
      <c r="I96" s="22">
        <v>0</v>
      </c>
      <c r="J96" s="5" t="s">
        <v>427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</row>
    <row r="97" spans="1:15" ht="12.75" customHeight="1">
      <c r="A97" s="5" t="s">
        <v>132</v>
      </c>
      <c r="B97" s="5" t="s">
        <v>527</v>
      </c>
      <c r="C97" s="5" t="s">
        <v>37</v>
      </c>
      <c r="D97" s="22">
        <v>0</v>
      </c>
      <c r="E97" s="23">
        <v>44743</v>
      </c>
      <c r="F97" s="5" t="s">
        <v>426</v>
      </c>
      <c r="G97" s="22">
        <v>1</v>
      </c>
      <c r="H97" s="24">
        <v>4549.95</v>
      </c>
      <c r="I97" s="22">
        <v>0</v>
      </c>
      <c r="J97" s="5" t="s">
        <v>427</v>
      </c>
      <c r="K97" s="24">
        <v>0</v>
      </c>
      <c r="L97" s="24">
        <v>6024.74</v>
      </c>
      <c r="M97" s="24">
        <v>0</v>
      </c>
      <c r="N97" s="24">
        <v>0</v>
      </c>
      <c r="O97" s="24">
        <v>0</v>
      </c>
    </row>
    <row r="98" spans="1:15" ht="12.75" customHeight="1">
      <c r="A98" s="5" t="s">
        <v>133</v>
      </c>
      <c r="B98" s="5" t="s">
        <v>528</v>
      </c>
      <c r="C98" s="5" t="s">
        <v>61</v>
      </c>
      <c r="D98" s="22">
        <v>0</v>
      </c>
      <c r="E98" s="23">
        <v>44743</v>
      </c>
      <c r="F98" s="5" t="s">
        <v>426</v>
      </c>
      <c r="G98" s="22">
        <v>1</v>
      </c>
      <c r="H98" s="24">
        <v>3533.05</v>
      </c>
      <c r="I98" s="22">
        <v>0</v>
      </c>
      <c r="J98" s="5" t="s">
        <v>427</v>
      </c>
      <c r="K98" s="24">
        <v>0</v>
      </c>
      <c r="L98" s="24">
        <v>5141.1499999999996</v>
      </c>
      <c r="M98" s="24">
        <v>0</v>
      </c>
      <c r="N98" s="24">
        <v>0</v>
      </c>
      <c r="O98" s="24">
        <v>0</v>
      </c>
    </row>
    <row r="99" spans="1:15" ht="12.75" customHeight="1">
      <c r="A99" s="5" t="s">
        <v>134</v>
      </c>
      <c r="B99" s="5" t="s">
        <v>529</v>
      </c>
      <c r="C99" s="5" t="s">
        <v>15</v>
      </c>
      <c r="D99" s="22">
        <v>1</v>
      </c>
      <c r="E99" s="23">
        <v>45434</v>
      </c>
      <c r="F99" s="5" t="s">
        <v>426</v>
      </c>
      <c r="G99" s="22">
        <v>1</v>
      </c>
      <c r="H99" s="24">
        <v>2720.45</v>
      </c>
      <c r="I99" s="22">
        <v>0</v>
      </c>
      <c r="J99" s="5" t="s">
        <v>427</v>
      </c>
      <c r="K99" s="24">
        <v>0</v>
      </c>
      <c r="L99" s="24">
        <v>5029.34</v>
      </c>
      <c r="M99" s="24">
        <v>0</v>
      </c>
      <c r="N99" s="24">
        <v>0</v>
      </c>
      <c r="O99" s="24">
        <v>0</v>
      </c>
    </row>
    <row r="100" spans="1:15" ht="12.75" customHeight="1">
      <c r="A100" s="5" t="s">
        <v>135</v>
      </c>
      <c r="B100" s="5" t="s">
        <v>530</v>
      </c>
      <c r="C100" s="5" t="s">
        <v>15</v>
      </c>
      <c r="D100" s="22">
        <v>0</v>
      </c>
      <c r="E100" s="23">
        <v>44743</v>
      </c>
      <c r="F100" s="5" t="s">
        <v>458</v>
      </c>
      <c r="G100" s="22">
        <v>1</v>
      </c>
      <c r="H100" s="24">
        <v>2720.45</v>
      </c>
      <c r="I100" s="22">
        <v>0</v>
      </c>
      <c r="J100" s="5" t="s">
        <v>427</v>
      </c>
      <c r="K100" s="24">
        <v>0</v>
      </c>
      <c r="L100" s="24">
        <v>5314.48</v>
      </c>
      <c r="M100" s="24">
        <v>0</v>
      </c>
      <c r="N100" s="24">
        <v>0</v>
      </c>
      <c r="O100" s="24">
        <v>0</v>
      </c>
    </row>
    <row r="101" spans="1:15" ht="12.75" customHeight="1">
      <c r="A101" s="5" t="s">
        <v>136</v>
      </c>
      <c r="B101" s="5" t="s">
        <v>531</v>
      </c>
      <c r="C101" s="5" t="s">
        <v>15</v>
      </c>
      <c r="D101" s="22">
        <v>1</v>
      </c>
      <c r="E101" s="23">
        <v>45516</v>
      </c>
      <c r="F101" s="5" t="s">
        <v>426</v>
      </c>
      <c r="G101" s="22">
        <v>1</v>
      </c>
      <c r="H101" s="24">
        <v>2720.45</v>
      </c>
      <c r="I101" s="22">
        <v>0</v>
      </c>
      <c r="J101" s="5" t="s">
        <v>427</v>
      </c>
      <c r="K101" s="24">
        <v>0</v>
      </c>
      <c r="L101" s="24">
        <v>5016.37</v>
      </c>
      <c r="M101" s="24">
        <v>0</v>
      </c>
      <c r="N101" s="24">
        <v>0</v>
      </c>
      <c r="O101" s="24">
        <v>0</v>
      </c>
    </row>
    <row r="102" spans="1:15" ht="12.75" customHeight="1">
      <c r="A102" s="5" t="s">
        <v>137</v>
      </c>
      <c r="B102" s="5" t="s">
        <v>532</v>
      </c>
      <c r="C102" s="5" t="s">
        <v>28</v>
      </c>
      <c r="D102" s="22">
        <v>1</v>
      </c>
      <c r="E102" s="23">
        <v>44788</v>
      </c>
      <c r="F102" s="5" t="s">
        <v>426</v>
      </c>
      <c r="G102" s="22">
        <v>1</v>
      </c>
      <c r="H102" s="24">
        <v>4030.78</v>
      </c>
      <c r="I102" s="22">
        <v>0</v>
      </c>
      <c r="J102" s="5" t="s">
        <v>427</v>
      </c>
      <c r="K102" s="24">
        <v>0</v>
      </c>
      <c r="L102" s="24">
        <v>5364.71</v>
      </c>
      <c r="M102" s="24">
        <v>0</v>
      </c>
      <c r="N102" s="24">
        <v>0</v>
      </c>
      <c r="O102" s="24">
        <v>0</v>
      </c>
    </row>
    <row r="103" spans="1:15" ht="12.75" customHeight="1">
      <c r="A103" s="5" t="s">
        <v>138</v>
      </c>
      <c r="B103" s="5" t="s">
        <v>533</v>
      </c>
      <c r="C103" s="5" t="s">
        <v>67</v>
      </c>
      <c r="D103" s="22">
        <v>1</v>
      </c>
      <c r="E103" s="23">
        <v>44743</v>
      </c>
      <c r="F103" s="5" t="s">
        <v>440</v>
      </c>
      <c r="G103" s="22">
        <v>1</v>
      </c>
      <c r="H103" s="24">
        <v>3825.31</v>
      </c>
      <c r="I103" s="22">
        <v>0</v>
      </c>
      <c r="J103" s="5" t="s">
        <v>427</v>
      </c>
      <c r="K103" s="24">
        <v>0</v>
      </c>
      <c r="L103" s="24">
        <v>4828.09</v>
      </c>
      <c r="M103" s="24">
        <v>0</v>
      </c>
      <c r="N103" s="24">
        <v>0</v>
      </c>
      <c r="O103" s="24">
        <v>0</v>
      </c>
    </row>
    <row r="104" spans="1:15" ht="12.75" customHeight="1">
      <c r="A104" s="5" t="s">
        <v>139</v>
      </c>
      <c r="B104" s="5" t="s">
        <v>534</v>
      </c>
      <c r="C104" s="5" t="s">
        <v>15</v>
      </c>
      <c r="D104" s="22">
        <v>0</v>
      </c>
      <c r="E104" s="23">
        <v>44743</v>
      </c>
      <c r="F104" s="5" t="s">
        <v>426</v>
      </c>
      <c r="G104" s="22">
        <v>1</v>
      </c>
      <c r="H104" s="24">
        <v>2720.45</v>
      </c>
      <c r="I104" s="22">
        <v>0</v>
      </c>
      <c r="J104" s="5" t="s">
        <v>427</v>
      </c>
      <c r="K104" s="24">
        <v>0</v>
      </c>
      <c r="L104" s="24">
        <v>5080.05</v>
      </c>
      <c r="M104" s="24">
        <v>0</v>
      </c>
      <c r="N104" s="24">
        <v>0</v>
      </c>
      <c r="O104" s="24">
        <v>0</v>
      </c>
    </row>
    <row r="105" spans="1:15" ht="12.75" customHeight="1">
      <c r="A105" s="5" t="s">
        <v>140</v>
      </c>
      <c r="B105" s="5" t="s">
        <v>535</v>
      </c>
      <c r="C105" s="5" t="s">
        <v>61</v>
      </c>
      <c r="D105" s="22">
        <v>0</v>
      </c>
      <c r="E105" s="23">
        <v>44743</v>
      </c>
      <c r="F105" s="5" t="s">
        <v>426</v>
      </c>
      <c r="G105" s="22">
        <v>1</v>
      </c>
      <c r="H105" s="24">
        <v>3533.05</v>
      </c>
      <c r="I105" s="22">
        <v>0</v>
      </c>
      <c r="J105" s="5" t="s">
        <v>427</v>
      </c>
      <c r="K105" s="24">
        <v>0</v>
      </c>
      <c r="L105" s="24">
        <v>5425.59</v>
      </c>
      <c r="M105" s="24">
        <v>0</v>
      </c>
      <c r="N105" s="24">
        <v>0</v>
      </c>
      <c r="O105" s="24">
        <v>0</v>
      </c>
    </row>
    <row r="106" spans="1:15" ht="12.75" customHeight="1">
      <c r="A106" s="5" t="s">
        <v>141</v>
      </c>
      <c r="B106" s="5" t="s">
        <v>536</v>
      </c>
      <c r="C106" s="5" t="s">
        <v>15</v>
      </c>
      <c r="D106" s="22">
        <v>3</v>
      </c>
      <c r="E106" s="23">
        <v>45089</v>
      </c>
      <c r="F106" s="5" t="s">
        <v>429</v>
      </c>
      <c r="G106" s="22">
        <v>1</v>
      </c>
      <c r="H106" s="24">
        <v>2720.45</v>
      </c>
      <c r="I106" s="22">
        <v>0</v>
      </c>
      <c r="J106" s="5" t="s">
        <v>427</v>
      </c>
      <c r="K106" s="24">
        <v>0</v>
      </c>
      <c r="L106" s="24">
        <v>5436.47</v>
      </c>
      <c r="M106" s="24">
        <v>0</v>
      </c>
      <c r="N106" s="24">
        <v>0</v>
      </c>
      <c r="O106" s="24">
        <v>0</v>
      </c>
    </row>
    <row r="107" spans="1:15" ht="12.75" customHeight="1">
      <c r="A107" s="5" t="s">
        <v>142</v>
      </c>
      <c r="B107" s="5" t="s">
        <v>537</v>
      </c>
      <c r="C107" s="5" t="s">
        <v>67</v>
      </c>
      <c r="D107" s="22">
        <v>0</v>
      </c>
      <c r="E107" s="23">
        <v>44743</v>
      </c>
      <c r="F107" s="5" t="s">
        <v>426</v>
      </c>
      <c r="G107" s="22">
        <v>1</v>
      </c>
      <c r="H107" s="24">
        <v>3825.31</v>
      </c>
      <c r="I107" s="22">
        <v>0</v>
      </c>
      <c r="J107" s="5" t="s">
        <v>427</v>
      </c>
      <c r="K107" s="24">
        <v>0</v>
      </c>
      <c r="L107" s="24">
        <v>5568.85</v>
      </c>
      <c r="M107" s="24">
        <v>0</v>
      </c>
      <c r="N107" s="24">
        <v>0</v>
      </c>
      <c r="O107" s="24">
        <v>0</v>
      </c>
    </row>
    <row r="108" spans="1:15" ht="12.75" customHeight="1">
      <c r="A108" s="5" t="s">
        <v>143</v>
      </c>
      <c r="B108" s="5" t="s">
        <v>538</v>
      </c>
      <c r="C108" s="5" t="s">
        <v>21</v>
      </c>
      <c r="D108" s="22">
        <v>0</v>
      </c>
      <c r="E108" s="23">
        <v>44743</v>
      </c>
      <c r="F108" s="5" t="s">
        <v>426</v>
      </c>
      <c r="G108" s="22">
        <v>1</v>
      </c>
      <c r="H108" s="24">
        <v>2925.37</v>
      </c>
      <c r="I108" s="22">
        <v>0</v>
      </c>
      <c r="J108" s="5" t="s">
        <v>427</v>
      </c>
      <c r="K108" s="24">
        <v>0</v>
      </c>
      <c r="L108" s="24">
        <v>4372.8900000000003</v>
      </c>
      <c r="M108" s="24">
        <v>0</v>
      </c>
      <c r="N108" s="24">
        <v>0</v>
      </c>
      <c r="O108" s="24">
        <v>0</v>
      </c>
    </row>
    <row r="109" spans="1:15" ht="12.75" customHeight="1">
      <c r="A109" s="5" t="s">
        <v>144</v>
      </c>
      <c r="B109" s="5" t="s">
        <v>539</v>
      </c>
      <c r="C109" s="5" t="s">
        <v>61</v>
      </c>
      <c r="D109" s="22">
        <v>0</v>
      </c>
      <c r="E109" s="23">
        <v>44743</v>
      </c>
      <c r="F109" s="5" t="s">
        <v>426</v>
      </c>
      <c r="G109" s="22">
        <v>1</v>
      </c>
      <c r="H109" s="24">
        <v>3533.05</v>
      </c>
      <c r="I109" s="22">
        <v>0</v>
      </c>
      <c r="J109" s="5" t="s">
        <v>427</v>
      </c>
      <c r="K109" s="24">
        <v>0</v>
      </c>
      <c r="L109" s="24">
        <v>5048.99</v>
      </c>
      <c r="M109" s="24">
        <v>0</v>
      </c>
      <c r="N109" s="24">
        <v>0</v>
      </c>
      <c r="O109" s="24">
        <v>0</v>
      </c>
    </row>
    <row r="110" spans="1:15" ht="12.75" customHeight="1">
      <c r="A110" s="5" t="s">
        <v>145</v>
      </c>
      <c r="B110" s="5" t="s">
        <v>540</v>
      </c>
      <c r="C110" s="5" t="s">
        <v>61</v>
      </c>
      <c r="D110" s="22">
        <v>3</v>
      </c>
      <c r="E110" s="23">
        <v>44743</v>
      </c>
      <c r="F110" s="5" t="s">
        <v>426</v>
      </c>
      <c r="G110" s="22">
        <v>1</v>
      </c>
      <c r="H110" s="24">
        <v>3533.05</v>
      </c>
      <c r="I110" s="22">
        <v>0</v>
      </c>
      <c r="J110" s="5" t="s">
        <v>427</v>
      </c>
      <c r="K110" s="24">
        <v>0</v>
      </c>
      <c r="L110" s="24">
        <v>4224.21</v>
      </c>
      <c r="M110" s="24">
        <v>0</v>
      </c>
      <c r="N110" s="24">
        <v>0</v>
      </c>
      <c r="O110" s="24">
        <v>0</v>
      </c>
    </row>
    <row r="111" spans="1:15" ht="12.75" customHeight="1">
      <c r="A111" s="5" t="s">
        <v>146</v>
      </c>
      <c r="B111" s="5" t="s">
        <v>541</v>
      </c>
      <c r="C111" s="5" t="s">
        <v>15</v>
      </c>
      <c r="D111" s="22">
        <v>2</v>
      </c>
      <c r="E111" s="23">
        <v>44743</v>
      </c>
      <c r="F111" s="5" t="s">
        <v>426</v>
      </c>
      <c r="G111" s="22">
        <v>1</v>
      </c>
      <c r="H111" s="24">
        <v>2720.45</v>
      </c>
      <c r="I111" s="22">
        <v>0</v>
      </c>
      <c r="J111" s="5" t="s">
        <v>427</v>
      </c>
      <c r="K111" s="24">
        <v>0</v>
      </c>
      <c r="L111" s="24">
        <v>5132.68</v>
      </c>
      <c r="M111" s="24">
        <v>0</v>
      </c>
      <c r="N111" s="24">
        <v>0</v>
      </c>
      <c r="O111" s="24">
        <v>0</v>
      </c>
    </row>
    <row r="112" spans="1:15" ht="12.75" customHeight="1">
      <c r="A112" s="5" t="s">
        <v>147</v>
      </c>
      <c r="B112" s="5" t="s">
        <v>542</v>
      </c>
      <c r="C112" s="5" t="s">
        <v>148</v>
      </c>
      <c r="D112" s="22">
        <v>0</v>
      </c>
      <c r="E112" s="23">
        <v>44743</v>
      </c>
      <c r="F112" s="5" t="s">
        <v>426</v>
      </c>
      <c r="G112" s="22">
        <v>1</v>
      </c>
      <c r="H112" s="24">
        <v>16345.38</v>
      </c>
      <c r="I112" s="22">
        <v>0</v>
      </c>
      <c r="J112" s="5" t="s">
        <v>427</v>
      </c>
      <c r="K112" s="24">
        <v>0</v>
      </c>
      <c r="L112" s="24">
        <v>24644.86</v>
      </c>
      <c r="M112" s="24">
        <v>0</v>
      </c>
      <c r="N112" s="24">
        <v>0</v>
      </c>
      <c r="O112" s="24">
        <v>0</v>
      </c>
    </row>
    <row r="113" spans="1:15" ht="12.75" customHeight="1">
      <c r="A113" s="5" t="s">
        <v>149</v>
      </c>
      <c r="B113" s="5" t="s">
        <v>543</v>
      </c>
      <c r="C113" s="5" t="s">
        <v>15</v>
      </c>
      <c r="D113" s="22">
        <v>1</v>
      </c>
      <c r="E113" s="23">
        <v>44743</v>
      </c>
      <c r="F113" s="5" t="s">
        <v>426</v>
      </c>
      <c r="G113" s="22">
        <v>1</v>
      </c>
      <c r="H113" s="24">
        <v>2720.45</v>
      </c>
      <c r="I113" s="22">
        <v>0</v>
      </c>
      <c r="J113" s="5" t="s">
        <v>427</v>
      </c>
      <c r="K113" s="24">
        <v>0</v>
      </c>
      <c r="L113" s="24">
        <v>5004.58</v>
      </c>
      <c r="M113" s="24">
        <v>0</v>
      </c>
      <c r="N113" s="24">
        <v>0</v>
      </c>
      <c r="O113" s="24">
        <v>0</v>
      </c>
    </row>
    <row r="114" spans="1:15" ht="12.75" customHeight="1">
      <c r="A114" s="5" t="s">
        <v>150</v>
      </c>
      <c r="B114" s="5" t="s">
        <v>544</v>
      </c>
      <c r="C114" s="5" t="s">
        <v>15</v>
      </c>
      <c r="D114" s="22">
        <v>0</v>
      </c>
      <c r="E114" s="23">
        <v>45614</v>
      </c>
      <c r="F114" s="5" t="s">
        <v>426</v>
      </c>
      <c r="G114" s="22">
        <v>1</v>
      </c>
      <c r="H114" s="24">
        <v>2720.45</v>
      </c>
      <c r="I114" s="22">
        <v>0</v>
      </c>
      <c r="J114" s="5" t="s">
        <v>427</v>
      </c>
      <c r="K114" s="24">
        <v>0</v>
      </c>
      <c r="L114" s="24">
        <v>4385.9399999999996</v>
      </c>
      <c r="M114" s="24">
        <v>0</v>
      </c>
      <c r="N114" s="24">
        <v>0</v>
      </c>
      <c r="O114" s="24">
        <v>0</v>
      </c>
    </row>
    <row r="115" spans="1:15" ht="12.75" customHeight="1">
      <c r="A115" s="5" t="s">
        <v>151</v>
      </c>
      <c r="B115" s="5" t="s">
        <v>545</v>
      </c>
      <c r="C115" s="5" t="s">
        <v>15</v>
      </c>
      <c r="D115" s="22">
        <v>0</v>
      </c>
      <c r="E115" s="23">
        <v>44743</v>
      </c>
      <c r="F115" s="5" t="s">
        <v>426</v>
      </c>
      <c r="G115" s="22">
        <v>1</v>
      </c>
      <c r="H115" s="24">
        <v>2720.45</v>
      </c>
      <c r="I115" s="22">
        <v>0</v>
      </c>
      <c r="J115" s="5" t="s">
        <v>427</v>
      </c>
      <c r="K115" s="24">
        <v>0</v>
      </c>
      <c r="L115" s="24">
        <v>4385.9399999999996</v>
      </c>
      <c r="M115" s="24">
        <v>0</v>
      </c>
      <c r="N115" s="24">
        <v>0</v>
      </c>
      <c r="O115" s="24">
        <v>0</v>
      </c>
    </row>
    <row r="116" spans="1:15" ht="12.75" customHeight="1">
      <c r="A116" s="5" t="s">
        <v>152</v>
      </c>
      <c r="B116" s="5" t="s">
        <v>546</v>
      </c>
      <c r="C116" s="5" t="s">
        <v>15</v>
      </c>
      <c r="D116" s="22">
        <v>2</v>
      </c>
      <c r="E116" s="23">
        <v>45434</v>
      </c>
      <c r="F116" s="5" t="s">
        <v>426</v>
      </c>
      <c r="G116" s="22">
        <v>1</v>
      </c>
      <c r="H116" s="24">
        <v>2720.45</v>
      </c>
      <c r="I116" s="22">
        <v>0</v>
      </c>
      <c r="J116" s="5" t="s">
        <v>427</v>
      </c>
      <c r="K116" s="24">
        <v>0</v>
      </c>
      <c r="L116" s="24">
        <v>4996.84</v>
      </c>
      <c r="M116" s="24">
        <v>0</v>
      </c>
      <c r="N116" s="24">
        <v>0</v>
      </c>
      <c r="O116" s="24">
        <v>0</v>
      </c>
    </row>
    <row r="117" spans="1:15" ht="12.75" customHeight="1">
      <c r="A117" s="5" t="s">
        <v>153</v>
      </c>
      <c r="B117" s="5" t="s">
        <v>547</v>
      </c>
      <c r="C117" s="5" t="s">
        <v>15</v>
      </c>
      <c r="D117" s="22">
        <v>0</v>
      </c>
      <c r="E117" s="23">
        <v>45434</v>
      </c>
      <c r="F117" s="5" t="s">
        <v>426</v>
      </c>
      <c r="G117" s="22">
        <v>1</v>
      </c>
      <c r="H117" s="24">
        <v>2720.45</v>
      </c>
      <c r="I117" s="22">
        <v>0</v>
      </c>
      <c r="J117" s="5" t="s">
        <v>427</v>
      </c>
      <c r="K117" s="24">
        <v>0</v>
      </c>
      <c r="L117" s="24">
        <v>4387.71</v>
      </c>
      <c r="M117" s="24">
        <v>0</v>
      </c>
      <c r="N117" s="24">
        <v>0</v>
      </c>
      <c r="O117" s="24">
        <v>0</v>
      </c>
    </row>
    <row r="118" spans="1:15" ht="12.75" customHeight="1">
      <c r="A118" s="5" t="s">
        <v>154</v>
      </c>
      <c r="B118" s="5" t="s">
        <v>548</v>
      </c>
      <c r="C118" s="5" t="s">
        <v>155</v>
      </c>
      <c r="D118" s="22">
        <v>0</v>
      </c>
      <c r="E118" s="23">
        <v>45250</v>
      </c>
      <c r="F118" s="5" t="s">
        <v>426</v>
      </c>
      <c r="G118" s="22">
        <v>1</v>
      </c>
      <c r="H118" s="24">
        <v>4270.8500000000004</v>
      </c>
      <c r="I118" s="22">
        <v>0</v>
      </c>
      <c r="J118" s="5" t="s">
        <v>427</v>
      </c>
      <c r="K118" s="24">
        <v>0</v>
      </c>
      <c r="L118" s="24">
        <v>5699.53</v>
      </c>
      <c r="M118" s="24">
        <v>0</v>
      </c>
      <c r="N118" s="24">
        <v>0</v>
      </c>
      <c r="O118" s="24">
        <v>0</v>
      </c>
    </row>
    <row r="119" spans="1:15" ht="12.75" customHeight="1">
      <c r="A119" s="5" t="s">
        <v>156</v>
      </c>
      <c r="B119" s="5" t="s">
        <v>549</v>
      </c>
      <c r="C119" s="5" t="s">
        <v>15</v>
      </c>
      <c r="D119" s="22">
        <v>0</v>
      </c>
      <c r="E119" s="23">
        <v>45635</v>
      </c>
      <c r="F119" s="5" t="s">
        <v>426</v>
      </c>
      <c r="G119" s="22">
        <v>1</v>
      </c>
      <c r="H119" s="24">
        <v>2720.45</v>
      </c>
      <c r="I119" s="22">
        <v>0</v>
      </c>
      <c r="J119" s="5" t="s">
        <v>427</v>
      </c>
      <c r="K119" s="24">
        <v>0</v>
      </c>
      <c r="L119" s="24">
        <v>3537.26</v>
      </c>
      <c r="M119" s="24">
        <v>0</v>
      </c>
      <c r="N119" s="24">
        <v>0</v>
      </c>
      <c r="O119" s="24">
        <v>0</v>
      </c>
    </row>
    <row r="120" spans="1:15" ht="12.75" customHeight="1">
      <c r="A120" s="5" t="s">
        <v>157</v>
      </c>
      <c r="B120" s="5" t="s">
        <v>550</v>
      </c>
      <c r="C120" s="5" t="s">
        <v>52</v>
      </c>
      <c r="D120" s="22">
        <v>1</v>
      </c>
      <c r="E120" s="23">
        <v>44795</v>
      </c>
      <c r="F120" s="5" t="s">
        <v>426</v>
      </c>
      <c r="G120" s="22">
        <v>1</v>
      </c>
      <c r="H120" s="24">
        <v>1620.24</v>
      </c>
      <c r="I120" s="22">
        <v>0</v>
      </c>
      <c r="J120" s="5" t="s">
        <v>427</v>
      </c>
      <c r="K120" s="24">
        <v>0</v>
      </c>
      <c r="L120" s="24">
        <v>2243.04</v>
      </c>
      <c r="M120" s="24">
        <v>0</v>
      </c>
      <c r="N120" s="24">
        <v>0</v>
      </c>
      <c r="O120" s="24">
        <v>0</v>
      </c>
    </row>
    <row r="121" spans="1:15" ht="12.75" customHeight="1">
      <c r="A121" s="5" t="s">
        <v>158</v>
      </c>
      <c r="B121" s="5" t="s">
        <v>551</v>
      </c>
      <c r="C121" s="5" t="s">
        <v>21</v>
      </c>
      <c r="D121" s="22">
        <v>0</v>
      </c>
      <c r="E121" s="23">
        <v>45635</v>
      </c>
      <c r="F121" s="5" t="s">
        <v>426</v>
      </c>
      <c r="G121" s="22">
        <v>1</v>
      </c>
      <c r="H121" s="24">
        <v>2925.37</v>
      </c>
      <c r="I121" s="22">
        <v>0</v>
      </c>
      <c r="J121" s="5" t="s">
        <v>427</v>
      </c>
      <c r="K121" s="24">
        <v>0</v>
      </c>
      <c r="L121" s="24">
        <v>2737.84</v>
      </c>
      <c r="M121" s="24">
        <v>0</v>
      </c>
      <c r="N121" s="24">
        <v>0</v>
      </c>
      <c r="O121" s="24">
        <v>0</v>
      </c>
    </row>
    <row r="122" spans="1:15" ht="12.75" customHeight="1">
      <c r="A122" s="5" t="s">
        <v>159</v>
      </c>
      <c r="B122" s="5" t="s">
        <v>552</v>
      </c>
      <c r="C122" s="5" t="s">
        <v>61</v>
      </c>
      <c r="D122" s="22">
        <v>0</v>
      </c>
      <c r="E122" s="23">
        <v>45586</v>
      </c>
      <c r="F122" s="5" t="s">
        <v>426</v>
      </c>
      <c r="G122" s="22">
        <v>1</v>
      </c>
      <c r="H122" s="24">
        <v>3533.05</v>
      </c>
      <c r="I122" s="22">
        <v>0</v>
      </c>
      <c r="J122" s="5" t="s">
        <v>427</v>
      </c>
      <c r="K122" s="24">
        <v>0</v>
      </c>
      <c r="L122" s="24">
        <v>4224.21</v>
      </c>
      <c r="M122" s="24">
        <v>0</v>
      </c>
      <c r="N122" s="24">
        <v>0</v>
      </c>
      <c r="O122" s="24">
        <v>0</v>
      </c>
    </row>
    <row r="123" spans="1:15" ht="12.75" customHeight="1">
      <c r="A123" s="5" t="s">
        <v>160</v>
      </c>
      <c r="B123" s="5" t="s">
        <v>553</v>
      </c>
      <c r="C123" s="5" t="s">
        <v>161</v>
      </c>
      <c r="D123" s="22">
        <v>0</v>
      </c>
      <c r="E123" s="23">
        <v>44743</v>
      </c>
      <c r="F123" s="5" t="s">
        <v>426</v>
      </c>
      <c r="G123" s="22">
        <v>1</v>
      </c>
      <c r="H123" s="24">
        <v>1766.06</v>
      </c>
      <c r="I123" s="22">
        <v>0</v>
      </c>
      <c r="J123" s="5" t="s">
        <v>427</v>
      </c>
      <c r="K123" s="24">
        <v>0</v>
      </c>
      <c r="L123" s="24">
        <v>2482.4699999999998</v>
      </c>
      <c r="M123" s="24">
        <v>0</v>
      </c>
      <c r="N123" s="24">
        <v>0</v>
      </c>
      <c r="O123" s="24">
        <v>0</v>
      </c>
    </row>
    <row r="124" spans="1:15" ht="12.75" customHeight="1">
      <c r="A124" s="5" t="s">
        <v>162</v>
      </c>
      <c r="B124" s="5" t="s">
        <v>554</v>
      </c>
      <c r="C124" s="5" t="s">
        <v>15</v>
      </c>
      <c r="D124" s="22">
        <v>0</v>
      </c>
      <c r="E124" s="23">
        <v>44743</v>
      </c>
      <c r="F124" s="5" t="s">
        <v>426</v>
      </c>
      <c r="G124" s="22">
        <v>1</v>
      </c>
      <c r="H124" s="24">
        <v>2720.45</v>
      </c>
      <c r="I124" s="22">
        <v>0</v>
      </c>
      <c r="J124" s="5" t="s">
        <v>427</v>
      </c>
      <c r="K124" s="24">
        <v>0</v>
      </c>
      <c r="L124" s="24">
        <v>4385.9399999999996</v>
      </c>
      <c r="M124" s="24">
        <v>0</v>
      </c>
      <c r="N124" s="24">
        <v>0</v>
      </c>
      <c r="O124" s="24">
        <v>0</v>
      </c>
    </row>
    <row r="125" spans="1:15" ht="12.75" customHeight="1">
      <c r="A125" s="5" t="s">
        <v>163</v>
      </c>
      <c r="B125" s="5" t="s">
        <v>555</v>
      </c>
      <c r="C125" s="5" t="s">
        <v>61</v>
      </c>
      <c r="D125" s="22">
        <v>2</v>
      </c>
      <c r="E125" s="23">
        <v>45019</v>
      </c>
      <c r="F125" s="5" t="s">
        <v>426</v>
      </c>
      <c r="G125" s="22">
        <v>1</v>
      </c>
      <c r="H125" s="24">
        <v>3533.05</v>
      </c>
      <c r="I125" s="22">
        <v>0</v>
      </c>
      <c r="J125" s="5" t="s">
        <v>427</v>
      </c>
      <c r="K125" s="24">
        <v>0</v>
      </c>
      <c r="L125" s="24">
        <v>4260.6899999999996</v>
      </c>
      <c r="M125" s="24">
        <v>0</v>
      </c>
      <c r="N125" s="24">
        <v>0</v>
      </c>
      <c r="O125" s="24">
        <v>0</v>
      </c>
    </row>
    <row r="126" spans="1:15" ht="12.75" customHeight="1">
      <c r="A126" s="5" t="s">
        <v>164</v>
      </c>
      <c r="B126" s="5" t="s">
        <v>556</v>
      </c>
      <c r="C126" s="5" t="s">
        <v>165</v>
      </c>
      <c r="D126" s="22">
        <v>0</v>
      </c>
      <c r="E126" s="23">
        <v>44743</v>
      </c>
      <c r="F126" s="5" t="s">
        <v>429</v>
      </c>
      <c r="G126" s="22">
        <v>1</v>
      </c>
      <c r="H126" s="24">
        <v>3608.51</v>
      </c>
      <c r="I126" s="22">
        <v>0</v>
      </c>
      <c r="J126" s="5" t="s">
        <v>427</v>
      </c>
      <c r="K126" s="24">
        <v>0</v>
      </c>
      <c r="L126" s="24">
        <v>4858.42</v>
      </c>
      <c r="M126" s="24">
        <v>0</v>
      </c>
      <c r="N126" s="24">
        <v>0</v>
      </c>
      <c r="O126" s="24">
        <v>0</v>
      </c>
    </row>
    <row r="127" spans="1:15" ht="12.75" customHeight="1">
      <c r="A127" s="5" t="s">
        <v>166</v>
      </c>
      <c r="B127" s="5" t="s">
        <v>557</v>
      </c>
      <c r="C127" s="5" t="s">
        <v>15</v>
      </c>
      <c r="D127" s="22">
        <v>0</v>
      </c>
      <c r="E127" s="23">
        <v>44743</v>
      </c>
      <c r="F127" s="5" t="s">
        <v>426</v>
      </c>
      <c r="G127" s="22">
        <v>1</v>
      </c>
      <c r="H127" s="24">
        <v>2720.45</v>
      </c>
      <c r="I127" s="22">
        <v>0</v>
      </c>
      <c r="J127" s="5" t="s">
        <v>427</v>
      </c>
      <c r="K127" s="24">
        <v>0</v>
      </c>
      <c r="L127" s="24">
        <v>4386.82</v>
      </c>
      <c r="M127" s="24">
        <v>0</v>
      </c>
      <c r="N127" s="24">
        <v>0</v>
      </c>
      <c r="O127" s="24">
        <v>0</v>
      </c>
    </row>
    <row r="128" spans="1:15" ht="12.75" customHeight="1">
      <c r="A128" s="5" t="s">
        <v>167</v>
      </c>
      <c r="B128" s="5" t="s">
        <v>558</v>
      </c>
      <c r="C128" s="5" t="s">
        <v>15</v>
      </c>
      <c r="D128" s="22">
        <v>0</v>
      </c>
      <c r="E128" s="23">
        <v>44743</v>
      </c>
      <c r="F128" s="5" t="s">
        <v>426</v>
      </c>
      <c r="G128" s="22">
        <v>1</v>
      </c>
      <c r="H128" s="24">
        <v>2720.45</v>
      </c>
      <c r="I128" s="22">
        <v>0</v>
      </c>
      <c r="J128" s="5" t="s">
        <v>427</v>
      </c>
      <c r="K128" s="24">
        <v>0</v>
      </c>
      <c r="L128" s="24">
        <v>4668.34</v>
      </c>
      <c r="M128" s="24">
        <v>0</v>
      </c>
      <c r="N128" s="24">
        <v>0</v>
      </c>
      <c r="O128" s="24">
        <v>0</v>
      </c>
    </row>
    <row r="129" spans="1:15" ht="12.75" customHeight="1">
      <c r="A129" s="5" t="s">
        <v>168</v>
      </c>
      <c r="B129" s="5" t="s">
        <v>559</v>
      </c>
      <c r="C129" s="5" t="s">
        <v>15</v>
      </c>
      <c r="D129" s="22">
        <v>2</v>
      </c>
      <c r="E129" s="23">
        <v>45390</v>
      </c>
      <c r="F129" s="5" t="s">
        <v>426</v>
      </c>
      <c r="G129" s="22">
        <v>1</v>
      </c>
      <c r="H129" s="24">
        <v>2720.45</v>
      </c>
      <c r="I129" s="22">
        <v>0</v>
      </c>
      <c r="J129" s="5" t="s">
        <v>427</v>
      </c>
      <c r="K129" s="24">
        <v>0</v>
      </c>
      <c r="L129" s="24">
        <v>4673.1499999999996</v>
      </c>
      <c r="M129" s="24">
        <v>0</v>
      </c>
      <c r="N129" s="24">
        <v>0</v>
      </c>
      <c r="O129" s="24">
        <v>0</v>
      </c>
    </row>
    <row r="130" spans="1:15" ht="12.75" customHeight="1">
      <c r="A130" s="5" t="s">
        <v>169</v>
      </c>
      <c r="B130" s="5" t="s">
        <v>560</v>
      </c>
      <c r="C130" s="5" t="s">
        <v>67</v>
      </c>
      <c r="D130" s="22">
        <v>0</v>
      </c>
      <c r="E130" s="23">
        <v>44743</v>
      </c>
      <c r="F130" s="5" t="s">
        <v>429</v>
      </c>
      <c r="G130" s="22">
        <v>1</v>
      </c>
      <c r="H130" s="24">
        <v>3825.31</v>
      </c>
      <c r="I130" s="22">
        <v>0</v>
      </c>
      <c r="J130" s="5" t="s">
        <v>427</v>
      </c>
      <c r="K130" s="24">
        <v>0</v>
      </c>
      <c r="L130" s="24">
        <v>5775.25</v>
      </c>
      <c r="M130" s="24">
        <v>0</v>
      </c>
      <c r="N130" s="24">
        <v>0</v>
      </c>
      <c r="O130" s="24">
        <v>0</v>
      </c>
    </row>
    <row r="131" spans="1:15" ht="12.75" customHeight="1">
      <c r="A131" s="5" t="s">
        <v>170</v>
      </c>
      <c r="B131" s="5" t="s">
        <v>561</v>
      </c>
      <c r="C131" s="5" t="s">
        <v>61</v>
      </c>
      <c r="D131" s="22">
        <v>0</v>
      </c>
      <c r="E131" s="23">
        <v>44743</v>
      </c>
      <c r="F131" s="5" t="s">
        <v>426</v>
      </c>
      <c r="G131" s="22">
        <v>1</v>
      </c>
      <c r="H131" s="24">
        <v>3533.05</v>
      </c>
      <c r="I131" s="22">
        <v>0</v>
      </c>
      <c r="J131" s="5" t="s">
        <v>427</v>
      </c>
      <c r="K131" s="24">
        <v>0</v>
      </c>
      <c r="L131" s="24">
        <v>5059.3100000000004</v>
      </c>
      <c r="M131" s="24">
        <v>0</v>
      </c>
      <c r="N131" s="24">
        <v>0</v>
      </c>
      <c r="O131" s="24">
        <v>0</v>
      </c>
    </row>
    <row r="132" spans="1:15" ht="12.75" customHeight="1">
      <c r="A132" s="5" t="s">
        <v>171</v>
      </c>
      <c r="B132" s="5" t="s">
        <v>562</v>
      </c>
      <c r="C132" s="5" t="s">
        <v>15</v>
      </c>
      <c r="D132" s="22">
        <v>0</v>
      </c>
      <c r="E132" s="23">
        <v>44743</v>
      </c>
      <c r="F132" s="5" t="s">
        <v>426</v>
      </c>
      <c r="G132" s="22">
        <v>1</v>
      </c>
      <c r="H132" s="24">
        <v>2720.45</v>
      </c>
      <c r="I132" s="22">
        <v>0</v>
      </c>
      <c r="J132" s="5" t="s">
        <v>427</v>
      </c>
      <c r="K132" s="24">
        <v>0</v>
      </c>
      <c r="L132" s="24">
        <v>5015.34</v>
      </c>
      <c r="M132" s="24">
        <v>0</v>
      </c>
      <c r="N132" s="24">
        <v>0</v>
      </c>
      <c r="O132" s="24">
        <v>0</v>
      </c>
    </row>
    <row r="133" spans="1:15" ht="12.75" customHeight="1">
      <c r="A133" s="5" t="s">
        <v>172</v>
      </c>
      <c r="B133" s="5" t="s">
        <v>563</v>
      </c>
      <c r="C133" s="5" t="s">
        <v>15</v>
      </c>
      <c r="D133" s="22">
        <v>2</v>
      </c>
      <c r="E133" s="23">
        <v>45516</v>
      </c>
      <c r="F133" s="5" t="s">
        <v>426</v>
      </c>
      <c r="G133" s="22">
        <v>1</v>
      </c>
      <c r="H133" s="24">
        <v>2720.45</v>
      </c>
      <c r="I133" s="22">
        <v>0</v>
      </c>
      <c r="J133" s="5" t="s">
        <v>427</v>
      </c>
      <c r="K133" s="24">
        <v>0</v>
      </c>
      <c r="L133" s="24">
        <v>4592.32</v>
      </c>
      <c r="M133" s="24">
        <v>0</v>
      </c>
      <c r="N133" s="24">
        <v>0</v>
      </c>
      <c r="O133" s="24">
        <v>0</v>
      </c>
    </row>
    <row r="134" spans="1:15" ht="12.75" customHeight="1">
      <c r="A134" s="5" t="s">
        <v>173</v>
      </c>
      <c r="B134" s="5" t="s">
        <v>564</v>
      </c>
      <c r="C134" s="5" t="s">
        <v>64</v>
      </c>
      <c r="D134" s="22">
        <v>2</v>
      </c>
      <c r="E134" s="23">
        <v>44743</v>
      </c>
      <c r="F134" s="5" t="s">
        <v>426</v>
      </c>
      <c r="G134" s="22">
        <v>1</v>
      </c>
      <c r="H134" s="24">
        <v>1620.24</v>
      </c>
      <c r="I134" s="22">
        <v>0</v>
      </c>
      <c r="J134" s="5" t="s">
        <v>427</v>
      </c>
      <c r="K134" s="24">
        <v>0</v>
      </c>
      <c r="L134" s="24">
        <v>2298.9299999999998</v>
      </c>
      <c r="M134" s="24">
        <v>0</v>
      </c>
      <c r="N134" s="24">
        <v>0</v>
      </c>
      <c r="O134" s="24">
        <v>0</v>
      </c>
    </row>
    <row r="135" spans="1:15" ht="12.75" customHeight="1">
      <c r="A135" s="5" t="s">
        <v>174</v>
      </c>
      <c r="B135" s="5" t="s">
        <v>565</v>
      </c>
      <c r="C135" s="5" t="s">
        <v>175</v>
      </c>
      <c r="D135" s="22">
        <v>1</v>
      </c>
      <c r="E135" s="23">
        <v>44998</v>
      </c>
      <c r="F135" s="5" t="s">
        <v>426</v>
      </c>
      <c r="G135" s="22">
        <v>1</v>
      </c>
      <c r="H135" s="24">
        <v>3670.1</v>
      </c>
      <c r="I135" s="22">
        <v>0</v>
      </c>
      <c r="J135" s="5" t="s">
        <v>427</v>
      </c>
      <c r="K135" s="24">
        <v>0</v>
      </c>
      <c r="L135" s="24">
        <v>4273.92</v>
      </c>
      <c r="M135" s="24">
        <v>0</v>
      </c>
      <c r="N135" s="24">
        <v>0</v>
      </c>
      <c r="O135" s="24">
        <v>0</v>
      </c>
    </row>
    <row r="136" spans="1:15" ht="12.75" customHeight="1">
      <c r="A136" s="5" t="s">
        <v>176</v>
      </c>
      <c r="B136" s="5" t="s">
        <v>566</v>
      </c>
      <c r="C136" s="5" t="s">
        <v>64</v>
      </c>
      <c r="D136" s="22">
        <v>1</v>
      </c>
      <c r="E136" s="23">
        <v>44743</v>
      </c>
      <c r="F136" s="5" t="s">
        <v>429</v>
      </c>
      <c r="G136" s="22">
        <v>1</v>
      </c>
      <c r="H136" s="24">
        <v>1620.24</v>
      </c>
      <c r="I136" s="22">
        <v>0</v>
      </c>
      <c r="J136" s="5" t="s">
        <v>427</v>
      </c>
      <c r="K136" s="24">
        <v>0</v>
      </c>
      <c r="L136" s="24">
        <v>2344.65</v>
      </c>
      <c r="M136" s="24">
        <v>0</v>
      </c>
      <c r="N136" s="24">
        <v>0</v>
      </c>
      <c r="O136" s="24">
        <v>0</v>
      </c>
    </row>
    <row r="137" spans="1:15" ht="12.75" customHeight="1">
      <c r="A137" s="5" t="s">
        <v>177</v>
      </c>
      <c r="B137" s="5" t="s">
        <v>567</v>
      </c>
      <c r="C137" s="5" t="s">
        <v>15</v>
      </c>
      <c r="D137" s="22">
        <v>0</v>
      </c>
      <c r="E137" s="23">
        <v>44743</v>
      </c>
      <c r="F137" s="5" t="s">
        <v>426</v>
      </c>
      <c r="G137" s="22">
        <v>1</v>
      </c>
      <c r="H137" s="24">
        <v>2720.45</v>
      </c>
      <c r="I137" s="22">
        <v>0</v>
      </c>
      <c r="J137" s="5" t="s">
        <v>427</v>
      </c>
      <c r="K137" s="24">
        <v>0</v>
      </c>
      <c r="L137" s="24">
        <v>4668.34</v>
      </c>
      <c r="M137" s="24">
        <v>0</v>
      </c>
      <c r="N137" s="24">
        <v>0</v>
      </c>
      <c r="O137" s="24">
        <v>0</v>
      </c>
    </row>
    <row r="138" spans="1:15" ht="12.75" customHeight="1">
      <c r="A138" s="5" t="s">
        <v>178</v>
      </c>
      <c r="B138" s="5" t="s">
        <v>568</v>
      </c>
      <c r="C138" s="5" t="s">
        <v>21</v>
      </c>
      <c r="D138" s="22">
        <v>0</v>
      </c>
      <c r="E138" s="23">
        <v>45362</v>
      </c>
      <c r="F138" s="5" t="s">
        <v>440</v>
      </c>
      <c r="G138" s="22">
        <v>1</v>
      </c>
      <c r="H138" s="24">
        <v>2925.37</v>
      </c>
      <c r="I138" s="22">
        <v>0</v>
      </c>
      <c r="J138" s="5" t="s">
        <v>427</v>
      </c>
      <c r="K138" s="24">
        <v>0</v>
      </c>
      <c r="L138" s="24">
        <v>3732.63</v>
      </c>
      <c r="M138" s="24">
        <v>0</v>
      </c>
      <c r="N138" s="24">
        <v>0</v>
      </c>
      <c r="O138" s="24">
        <v>0</v>
      </c>
    </row>
    <row r="139" spans="1:15" ht="12.75" customHeight="1">
      <c r="A139" s="5" t="s">
        <v>179</v>
      </c>
      <c r="B139" s="5" t="s">
        <v>569</v>
      </c>
      <c r="C139" s="5" t="s">
        <v>15</v>
      </c>
      <c r="D139" s="22">
        <v>0</v>
      </c>
      <c r="E139" s="23">
        <v>44743</v>
      </c>
      <c r="F139" s="5" t="s">
        <v>426</v>
      </c>
      <c r="G139" s="22">
        <v>1</v>
      </c>
      <c r="H139" s="24">
        <v>2720.45</v>
      </c>
      <c r="I139" s="22">
        <v>0</v>
      </c>
      <c r="J139" s="5" t="s">
        <v>427</v>
      </c>
      <c r="K139" s="24">
        <v>0</v>
      </c>
      <c r="L139" s="24">
        <v>5370.25</v>
      </c>
      <c r="M139" s="24">
        <v>0</v>
      </c>
      <c r="N139" s="24">
        <v>0</v>
      </c>
      <c r="O139" s="24">
        <v>0</v>
      </c>
    </row>
    <row r="140" spans="1:15" ht="12.75" customHeight="1">
      <c r="A140" s="5" t="s">
        <v>180</v>
      </c>
      <c r="B140" s="5" t="s">
        <v>570</v>
      </c>
      <c r="C140" s="5" t="s">
        <v>15</v>
      </c>
      <c r="D140" s="22">
        <v>2</v>
      </c>
      <c r="E140" s="23">
        <v>44743</v>
      </c>
      <c r="F140" s="5" t="s">
        <v>426</v>
      </c>
      <c r="G140" s="22">
        <v>1</v>
      </c>
      <c r="H140" s="24">
        <v>2720.45</v>
      </c>
      <c r="I140" s="22">
        <v>0</v>
      </c>
      <c r="J140" s="5" t="s">
        <v>427</v>
      </c>
      <c r="K140" s="24">
        <v>0</v>
      </c>
      <c r="L140" s="24">
        <v>4385.9399999999996</v>
      </c>
      <c r="M140" s="24">
        <v>0</v>
      </c>
      <c r="N140" s="24">
        <v>0</v>
      </c>
      <c r="O140" s="24">
        <v>0</v>
      </c>
    </row>
    <row r="141" spans="1:15" ht="12.75" customHeight="1">
      <c r="A141" s="5" t="s">
        <v>181</v>
      </c>
      <c r="B141" s="5" t="s">
        <v>571</v>
      </c>
      <c r="C141" s="5" t="s">
        <v>110</v>
      </c>
      <c r="D141" s="22">
        <v>0</v>
      </c>
      <c r="E141" s="23">
        <v>45551</v>
      </c>
      <c r="F141" s="5" t="s">
        <v>426</v>
      </c>
      <c r="G141" s="22">
        <v>1</v>
      </c>
      <c r="H141" s="24">
        <v>4318.18</v>
      </c>
      <c r="I141" s="22">
        <v>0</v>
      </c>
      <c r="J141" s="5" t="s">
        <v>427</v>
      </c>
      <c r="K141" s="24">
        <v>0</v>
      </c>
      <c r="L141" s="24">
        <v>5087.8500000000004</v>
      </c>
      <c r="M141" s="24">
        <v>0</v>
      </c>
      <c r="N141" s="24">
        <v>0</v>
      </c>
      <c r="O141" s="24">
        <v>0</v>
      </c>
    </row>
    <row r="142" spans="1:15" ht="12.75" customHeight="1">
      <c r="A142" s="5" t="s">
        <v>182</v>
      </c>
      <c r="B142" s="5" t="s">
        <v>572</v>
      </c>
      <c r="C142" s="5" t="s">
        <v>15</v>
      </c>
      <c r="D142" s="22">
        <v>0</v>
      </c>
      <c r="E142" s="23">
        <v>44743</v>
      </c>
      <c r="F142" s="5" t="s">
        <v>426</v>
      </c>
      <c r="G142" s="22">
        <v>1</v>
      </c>
      <c r="H142" s="24">
        <v>2720.45</v>
      </c>
      <c r="I142" s="22">
        <v>0</v>
      </c>
      <c r="J142" s="5" t="s">
        <v>427</v>
      </c>
      <c r="K142" s="24">
        <v>0</v>
      </c>
      <c r="L142" s="24">
        <v>4385.9399999999996</v>
      </c>
      <c r="M142" s="24">
        <v>0</v>
      </c>
      <c r="N142" s="24">
        <v>0</v>
      </c>
      <c r="O142" s="24">
        <v>0</v>
      </c>
    </row>
    <row r="143" spans="1:15" ht="12.75" customHeight="1">
      <c r="A143" s="5" t="s">
        <v>183</v>
      </c>
      <c r="B143" s="5" t="s">
        <v>573</v>
      </c>
      <c r="C143" s="5" t="s">
        <v>61</v>
      </c>
      <c r="D143" s="22">
        <v>0</v>
      </c>
      <c r="E143" s="23">
        <v>45406</v>
      </c>
      <c r="F143" s="5" t="s">
        <v>426</v>
      </c>
      <c r="G143" s="22">
        <v>1</v>
      </c>
      <c r="H143" s="24">
        <v>3533.05</v>
      </c>
      <c r="I143" s="22">
        <v>0</v>
      </c>
      <c r="J143" s="5" t="s">
        <v>427</v>
      </c>
      <c r="K143" s="24">
        <v>0</v>
      </c>
      <c r="L143" s="24">
        <v>5170.57</v>
      </c>
      <c r="M143" s="24">
        <v>0</v>
      </c>
      <c r="N143" s="24">
        <v>0</v>
      </c>
      <c r="O143" s="24">
        <v>0</v>
      </c>
    </row>
    <row r="144" spans="1:15" ht="12.75" customHeight="1">
      <c r="A144" s="5" t="s">
        <v>184</v>
      </c>
      <c r="B144" s="5" t="s">
        <v>574</v>
      </c>
      <c r="C144" s="5" t="s">
        <v>15</v>
      </c>
      <c r="D144" s="22">
        <v>0</v>
      </c>
      <c r="E144" s="23">
        <v>44963</v>
      </c>
      <c r="F144" s="5" t="s">
        <v>426</v>
      </c>
      <c r="G144" s="22">
        <v>1</v>
      </c>
      <c r="H144" s="24">
        <v>2720.45</v>
      </c>
      <c r="I144" s="22">
        <v>0</v>
      </c>
      <c r="J144" s="5" t="s">
        <v>427</v>
      </c>
      <c r="K144" s="24">
        <v>0</v>
      </c>
      <c r="L144" s="24">
        <v>4410.71</v>
      </c>
      <c r="M144" s="24">
        <v>0</v>
      </c>
      <c r="N144" s="24">
        <v>0</v>
      </c>
      <c r="O144" s="24">
        <v>0</v>
      </c>
    </row>
    <row r="145" spans="1:15" ht="12.75" customHeight="1">
      <c r="A145" s="5" t="s">
        <v>185</v>
      </c>
      <c r="B145" s="5" t="s">
        <v>575</v>
      </c>
      <c r="C145" s="5" t="s">
        <v>15</v>
      </c>
      <c r="D145" s="22">
        <v>0</v>
      </c>
      <c r="E145" s="23">
        <v>45434</v>
      </c>
      <c r="F145" s="5" t="s">
        <v>426</v>
      </c>
      <c r="G145" s="22">
        <v>1</v>
      </c>
      <c r="H145" s="24">
        <v>2720.45</v>
      </c>
      <c r="I145" s="22">
        <v>0</v>
      </c>
      <c r="J145" s="5" t="s">
        <v>427</v>
      </c>
      <c r="K145" s="24">
        <v>0</v>
      </c>
      <c r="L145" s="24">
        <v>4385.9399999999996</v>
      </c>
      <c r="M145" s="24">
        <v>0</v>
      </c>
      <c r="N145" s="24">
        <v>0</v>
      </c>
      <c r="O145" s="24">
        <v>0</v>
      </c>
    </row>
    <row r="146" spans="1:15" ht="12.75" customHeight="1">
      <c r="A146" s="5" t="s">
        <v>186</v>
      </c>
      <c r="B146" s="5" t="s">
        <v>576</v>
      </c>
      <c r="C146" s="5" t="s">
        <v>187</v>
      </c>
      <c r="D146" s="22">
        <v>1</v>
      </c>
      <c r="E146" s="23">
        <v>44743</v>
      </c>
      <c r="F146" s="5" t="s">
        <v>429</v>
      </c>
      <c r="G146" s="22">
        <v>1</v>
      </c>
      <c r="H146" s="24">
        <v>4173.12</v>
      </c>
      <c r="I146" s="22">
        <v>0</v>
      </c>
      <c r="J146" s="5" t="s">
        <v>427</v>
      </c>
      <c r="K146" s="24">
        <v>0</v>
      </c>
      <c r="L146" s="24">
        <v>7643.99</v>
      </c>
      <c r="M146" s="24">
        <v>0</v>
      </c>
      <c r="N146" s="24">
        <v>0</v>
      </c>
      <c r="O146" s="24">
        <v>0</v>
      </c>
    </row>
    <row r="147" spans="1:15" ht="12.75" customHeight="1">
      <c r="A147" s="5" t="s">
        <v>188</v>
      </c>
      <c r="B147" s="5" t="s">
        <v>577</v>
      </c>
      <c r="C147" s="5" t="s">
        <v>61</v>
      </c>
      <c r="D147" s="22">
        <v>0</v>
      </c>
      <c r="E147" s="23">
        <v>44743</v>
      </c>
      <c r="F147" s="5" t="s">
        <v>426</v>
      </c>
      <c r="G147" s="22">
        <v>1</v>
      </c>
      <c r="H147" s="24">
        <v>3533.05</v>
      </c>
      <c r="I147" s="22">
        <v>0</v>
      </c>
      <c r="J147" s="5" t="s">
        <v>427</v>
      </c>
      <c r="K147" s="24">
        <v>0</v>
      </c>
      <c r="L147" s="24">
        <v>4225.37</v>
      </c>
      <c r="M147" s="24">
        <v>0</v>
      </c>
      <c r="N147" s="24">
        <v>0</v>
      </c>
      <c r="O147" s="24">
        <v>0</v>
      </c>
    </row>
    <row r="148" spans="1:15" ht="12.75" customHeight="1">
      <c r="A148" s="5" t="s">
        <v>189</v>
      </c>
      <c r="B148" s="5" t="s">
        <v>578</v>
      </c>
      <c r="C148" s="5" t="s">
        <v>187</v>
      </c>
      <c r="D148" s="22">
        <v>0</v>
      </c>
      <c r="E148" s="23">
        <v>44743</v>
      </c>
      <c r="F148" s="5" t="s">
        <v>426</v>
      </c>
      <c r="G148" s="22">
        <v>1</v>
      </c>
      <c r="H148" s="24">
        <v>4173.12</v>
      </c>
      <c r="I148" s="22">
        <v>0</v>
      </c>
      <c r="J148" s="5" t="s">
        <v>427</v>
      </c>
      <c r="K148" s="24">
        <v>0</v>
      </c>
      <c r="L148" s="24">
        <v>6617.39</v>
      </c>
      <c r="M148" s="24">
        <v>0</v>
      </c>
      <c r="N148" s="24">
        <v>0</v>
      </c>
      <c r="O148" s="24">
        <v>0</v>
      </c>
    </row>
    <row r="149" spans="1:15" ht="12.75" customHeight="1">
      <c r="A149" s="5" t="s">
        <v>190</v>
      </c>
      <c r="B149" s="5" t="s">
        <v>579</v>
      </c>
      <c r="C149" s="5" t="s">
        <v>61</v>
      </c>
      <c r="D149" s="22">
        <v>0</v>
      </c>
      <c r="E149" s="23">
        <v>45434</v>
      </c>
      <c r="F149" s="5" t="s">
        <v>440</v>
      </c>
      <c r="G149" s="22">
        <v>1</v>
      </c>
      <c r="H149" s="24">
        <v>3533.05</v>
      </c>
      <c r="I149" s="22">
        <v>0</v>
      </c>
      <c r="J149" s="5" t="s">
        <v>427</v>
      </c>
      <c r="K149" s="24">
        <v>0</v>
      </c>
      <c r="L149" s="24">
        <v>4950.17</v>
      </c>
      <c r="M149" s="24">
        <v>0</v>
      </c>
      <c r="N149" s="24">
        <v>0</v>
      </c>
      <c r="O149" s="24">
        <v>0</v>
      </c>
    </row>
    <row r="150" spans="1:15" ht="12.75" customHeight="1">
      <c r="A150" s="5" t="s">
        <v>191</v>
      </c>
      <c r="B150" s="5" t="s">
        <v>580</v>
      </c>
      <c r="C150" s="5" t="s">
        <v>15</v>
      </c>
      <c r="D150" s="22">
        <v>1</v>
      </c>
      <c r="E150" s="23">
        <v>45306</v>
      </c>
      <c r="F150" s="5" t="s">
        <v>426</v>
      </c>
      <c r="G150" s="22">
        <v>1</v>
      </c>
      <c r="H150" s="24">
        <v>2720.45</v>
      </c>
      <c r="I150" s="22">
        <v>0</v>
      </c>
      <c r="J150" s="5" t="s">
        <v>427</v>
      </c>
      <c r="K150" s="24">
        <v>0</v>
      </c>
      <c r="L150" s="24">
        <v>4385.9399999999996</v>
      </c>
      <c r="M150" s="24">
        <v>0</v>
      </c>
      <c r="N150" s="24">
        <v>0</v>
      </c>
      <c r="O150" s="24">
        <v>0</v>
      </c>
    </row>
    <row r="151" spans="1:15" ht="12.75" customHeight="1">
      <c r="A151" s="5" t="s">
        <v>192</v>
      </c>
      <c r="B151" s="5" t="s">
        <v>581</v>
      </c>
      <c r="C151" s="5" t="s">
        <v>15</v>
      </c>
      <c r="D151" s="22">
        <v>0</v>
      </c>
      <c r="E151" s="23">
        <v>44743</v>
      </c>
      <c r="F151" s="5" t="s">
        <v>426</v>
      </c>
      <c r="G151" s="22">
        <v>1</v>
      </c>
      <c r="H151" s="24">
        <v>2720.45</v>
      </c>
      <c r="I151" s="22">
        <v>0</v>
      </c>
      <c r="J151" s="5" t="s">
        <v>427</v>
      </c>
      <c r="K151" s="24">
        <v>0</v>
      </c>
      <c r="L151" s="24">
        <v>5105.04</v>
      </c>
      <c r="M151" s="24">
        <v>0</v>
      </c>
      <c r="N151" s="24">
        <v>0</v>
      </c>
      <c r="O151" s="24">
        <v>0</v>
      </c>
    </row>
    <row r="152" spans="1:15" ht="12.75" customHeight="1">
      <c r="A152" s="5" t="s">
        <v>193</v>
      </c>
      <c r="B152" s="5" t="s">
        <v>582</v>
      </c>
      <c r="C152" s="5" t="s">
        <v>15</v>
      </c>
      <c r="D152" s="22">
        <v>0</v>
      </c>
      <c r="E152" s="23">
        <v>44963</v>
      </c>
      <c r="F152" s="5" t="s">
        <v>453</v>
      </c>
      <c r="G152" s="22">
        <v>1</v>
      </c>
      <c r="H152" s="24">
        <v>2720.45</v>
      </c>
      <c r="I152" s="22">
        <v>0</v>
      </c>
      <c r="J152" s="5" t="s">
        <v>427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</row>
    <row r="153" spans="1:15" ht="12.75" customHeight="1">
      <c r="A153" s="5" t="s">
        <v>194</v>
      </c>
      <c r="B153" s="5" t="s">
        <v>583</v>
      </c>
      <c r="C153" s="5" t="s">
        <v>44</v>
      </c>
      <c r="D153" s="22">
        <v>1</v>
      </c>
      <c r="E153" s="23">
        <v>45628</v>
      </c>
      <c r="F153" s="5" t="s">
        <v>469</v>
      </c>
      <c r="G153" s="22">
        <v>1</v>
      </c>
      <c r="H153" s="24">
        <v>1412</v>
      </c>
      <c r="I153" s="22">
        <v>0</v>
      </c>
      <c r="J153" s="5" t="s">
        <v>427</v>
      </c>
      <c r="K153" s="24">
        <v>0</v>
      </c>
      <c r="L153" s="24">
        <v>976.16</v>
      </c>
      <c r="M153" s="24">
        <v>0</v>
      </c>
      <c r="N153" s="24">
        <v>0</v>
      </c>
      <c r="O153" s="24">
        <v>0</v>
      </c>
    </row>
    <row r="154" spans="1:15" ht="12.75" customHeight="1">
      <c r="A154" s="5" t="s">
        <v>195</v>
      </c>
      <c r="B154" s="5" t="s">
        <v>584</v>
      </c>
      <c r="C154" s="5" t="s">
        <v>67</v>
      </c>
      <c r="D154" s="22">
        <v>1</v>
      </c>
      <c r="E154" s="23">
        <v>44743</v>
      </c>
      <c r="F154" s="5" t="s">
        <v>429</v>
      </c>
      <c r="G154" s="22">
        <v>1</v>
      </c>
      <c r="H154" s="24">
        <v>3825.31</v>
      </c>
      <c r="I154" s="22">
        <v>0</v>
      </c>
      <c r="J154" s="5" t="s">
        <v>427</v>
      </c>
      <c r="K154" s="24">
        <v>0</v>
      </c>
      <c r="L154" s="24">
        <v>7211.63</v>
      </c>
      <c r="M154" s="24">
        <v>0</v>
      </c>
      <c r="N154" s="24">
        <v>0</v>
      </c>
      <c r="O154" s="24">
        <v>0</v>
      </c>
    </row>
    <row r="155" spans="1:15" ht="12.75" customHeight="1">
      <c r="A155" s="5" t="s">
        <v>196</v>
      </c>
      <c r="B155" s="5" t="s">
        <v>585</v>
      </c>
      <c r="C155" s="5" t="s">
        <v>61</v>
      </c>
      <c r="D155" s="22">
        <v>2</v>
      </c>
      <c r="E155" s="23">
        <v>45397</v>
      </c>
      <c r="F155" s="5" t="s">
        <v>426</v>
      </c>
      <c r="G155" s="22">
        <v>1</v>
      </c>
      <c r="H155" s="24">
        <v>3533.05</v>
      </c>
      <c r="I155" s="22">
        <v>0</v>
      </c>
      <c r="J155" s="5" t="s">
        <v>427</v>
      </c>
      <c r="K155" s="24">
        <v>0</v>
      </c>
      <c r="L155" s="24">
        <v>4227.68</v>
      </c>
      <c r="M155" s="24">
        <v>0</v>
      </c>
      <c r="N155" s="24">
        <v>0</v>
      </c>
      <c r="O155" s="24">
        <v>0</v>
      </c>
    </row>
    <row r="156" spans="1:15" ht="12.75" customHeight="1">
      <c r="A156" s="5" t="s">
        <v>197</v>
      </c>
      <c r="B156" s="5" t="s">
        <v>586</v>
      </c>
      <c r="C156" s="5" t="s">
        <v>15</v>
      </c>
      <c r="D156" s="22">
        <v>3</v>
      </c>
      <c r="E156" s="23">
        <v>44743</v>
      </c>
      <c r="F156" s="5" t="s">
        <v>440</v>
      </c>
      <c r="G156" s="22">
        <v>1</v>
      </c>
      <c r="H156" s="24">
        <v>2720.45</v>
      </c>
      <c r="I156" s="22">
        <v>0</v>
      </c>
      <c r="J156" s="5" t="s">
        <v>427</v>
      </c>
      <c r="K156" s="24">
        <v>0</v>
      </c>
      <c r="L156" s="24">
        <v>4486.99</v>
      </c>
      <c r="M156" s="24">
        <v>0</v>
      </c>
      <c r="N156" s="24">
        <v>0</v>
      </c>
      <c r="O156" s="24">
        <v>0</v>
      </c>
    </row>
    <row r="157" spans="1:15" ht="12.75" customHeight="1">
      <c r="A157" s="5" t="s">
        <v>198</v>
      </c>
      <c r="B157" s="5" t="s">
        <v>587</v>
      </c>
      <c r="C157" s="5" t="s">
        <v>15</v>
      </c>
      <c r="D157" s="22">
        <v>1</v>
      </c>
      <c r="E157" s="23">
        <v>44743</v>
      </c>
      <c r="F157" s="5" t="s">
        <v>426</v>
      </c>
      <c r="G157" s="22">
        <v>1</v>
      </c>
      <c r="H157" s="24">
        <v>2720.45</v>
      </c>
      <c r="I157" s="22">
        <v>0</v>
      </c>
      <c r="J157" s="5" t="s">
        <v>427</v>
      </c>
      <c r="K157" s="24">
        <v>0</v>
      </c>
      <c r="L157" s="24">
        <v>4668.34</v>
      </c>
      <c r="M157" s="24">
        <v>0</v>
      </c>
      <c r="N157" s="24">
        <v>0</v>
      </c>
      <c r="O157" s="24">
        <v>0</v>
      </c>
    </row>
    <row r="158" spans="1:15" ht="12.75" customHeight="1">
      <c r="A158" s="5" t="s">
        <v>199</v>
      </c>
      <c r="B158" s="5" t="s">
        <v>588</v>
      </c>
      <c r="C158" s="5" t="s">
        <v>61</v>
      </c>
      <c r="D158" s="22">
        <v>1</v>
      </c>
      <c r="E158" s="23">
        <v>44743</v>
      </c>
      <c r="F158" s="5" t="s">
        <v>426</v>
      </c>
      <c r="G158" s="22">
        <v>1</v>
      </c>
      <c r="H158" s="24">
        <v>3533.05</v>
      </c>
      <c r="I158" s="22">
        <v>0</v>
      </c>
      <c r="J158" s="5" t="s">
        <v>427</v>
      </c>
      <c r="K158" s="24">
        <v>0</v>
      </c>
      <c r="L158" s="24">
        <v>4950.66</v>
      </c>
      <c r="M158" s="24">
        <v>0</v>
      </c>
      <c r="N158" s="24">
        <v>0</v>
      </c>
      <c r="O158" s="24">
        <v>0</v>
      </c>
    </row>
    <row r="159" spans="1:15" ht="12.75" customHeight="1">
      <c r="A159" s="5" t="s">
        <v>200</v>
      </c>
      <c r="B159" s="5" t="s">
        <v>589</v>
      </c>
      <c r="C159" s="5" t="s">
        <v>15</v>
      </c>
      <c r="D159" s="22">
        <v>0</v>
      </c>
      <c r="E159" s="23">
        <v>44795</v>
      </c>
      <c r="F159" s="5" t="s">
        <v>440</v>
      </c>
      <c r="G159" s="22">
        <v>1</v>
      </c>
      <c r="H159" s="24">
        <v>2720.45</v>
      </c>
      <c r="I159" s="22">
        <v>0</v>
      </c>
      <c r="J159" s="5" t="s">
        <v>427</v>
      </c>
      <c r="K159" s="24">
        <v>0</v>
      </c>
      <c r="L159" s="24">
        <v>4387.2700000000004</v>
      </c>
      <c r="M159" s="24">
        <v>0</v>
      </c>
      <c r="N159" s="24">
        <v>0</v>
      </c>
      <c r="O159" s="24">
        <v>0</v>
      </c>
    </row>
    <row r="160" spans="1:15" ht="12.75" customHeight="1">
      <c r="A160" s="5" t="s">
        <v>201</v>
      </c>
      <c r="B160" s="5" t="s">
        <v>590</v>
      </c>
      <c r="C160" s="5" t="s">
        <v>61</v>
      </c>
      <c r="D160" s="22">
        <v>2</v>
      </c>
      <c r="E160" s="23">
        <v>45572</v>
      </c>
      <c r="F160" s="5" t="s">
        <v>426</v>
      </c>
      <c r="G160" s="22">
        <v>1</v>
      </c>
      <c r="H160" s="24">
        <v>3533.05</v>
      </c>
      <c r="I160" s="22">
        <v>0</v>
      </c>
      <c r="J160" s="5" t="s">
        <v>427</v>
      </c>
      <c r="K160" s="24">
        <v>0</v>
      </c>
      <c r="L160" s="24">
        <v>4224.21</v>
      </c>
      <c r="M160" s="24">
        <v>0</v>
      </c>
      <c r="N160" s="24">
        <v>0</v>
      </c>
      <c r="O160" s="24">
        <v>0</v>
      </c>
    </row>
    <row r="161" spans="1:15" ht="12.75" customHeight="1">
      <c r="A161" s="5" t="s">
        <v>202</v>
      </c>
      <c r="B161" s="5" t="s">
        <v>591</v>
      </c>
      <c r="C161" s="5" t="s">
        <v>64</v>
      </c>
      <c r="D161" s="22">
        <v>0</v>
      </c>
      <c r="E161" s="23">
        <v>45264</v>
      </c>
      <c r="F161" s="5" t="s">
        <v>426</v>
      </c>
      <c r="G161" s="22">
        <v>1</v>
      </c>
      <c r="H161" s="24">
        <v>1620.24</v>
      </c>
      <c r="I161" s="22">
        <v>0</v>
      </c>
      <c r="J161" s="5" t="s">
        <v>427</v>
      </c>
      <c r="K161" s="24">
        <v>0</v>
      </c>
      <c r="L161" s="24">
        <v>2453.5100000000002</v>
      </c>
      <c r="M161" s="24">
        <v>0</v>
      </c>
      <c r="N161" s="24">
        <v>0</v>
      </c>
      <c r="O161" s="24">
        <v>0</v>
      </c>
    </row>
    <row r="162" spans="1:15" ht="12.75" customHeight="1">
      <c r="A162" s="5" t="s">
        <v>203</v>
      </c>
      <c r="B162" s="5" t="s">
        <v>592</v>
      </c>
      <c r="C162" s="5" t="s">
        <v>204</v>
      </c>
      <c r="D162" s="22">
        <v>0</v>
      </c>
      <c r="E162" s="23">
        <v>44781</v>
      </c>
      <c r="F162" s="5" t="s">
        <v>426</v>
      </c>
      <c r="G162" s="22">
        <v>1</v>
      </c>
      <c r="H162" s="24">
        <v>2067.71</v>
      </c>
      <c r="I162" s="22">
        <v>0</v>
      </c>
      <c r="J162" s="5" t="s">
        <v>427</v>
      </c>
      <c r="K162" s="24">
        <v>0</v>
      </c>
      <c r="L162" s="24">
        <v>2817.96</v>
      </c>
      <c r="M162" s="24">
        <v>0</v>
      </c>
      <c r="N162" s="24">
        <v>0</v>
      </c>
      <c r="O162" s="24">
        <v>0</v>
      </c>
    </row>
    <row r="163" spans="1:15" ht="12.75" customHeight="1">
      <c r="A163" s="5" t="s">
        <v>205</v>
      </c>
      <c r="B163" s="5" t="s">
        <v>593</v>
      </c>
      <c r="C163" s="5" t="s">
        <v>15</v>
      </c>
      <c r="D163" s="22">
        <v>1</v>
      </c>
      <c r="E163" s="23">
        <v>45434</v>
      </c>
      <c r="F163" s="5" t="s">
        <v>426</v>
      </c>
      <c r="G163" s="22">
        <v>1</v>
      </c>
      <c r="H163" s="24">
        <v>2720.45</v>
      </c>
      <c r="I163" s="22">
        <v>0</v>
      </c>
      <c r="J163" s="5" t="s">
        <v>427</v>
      </c>
      <c r="K163" s="24">
        <v>0</v>
      </c>
      <c r="L163" s="24">
        <v>5039.8100000000004</v>
      </c>
      <c r="M163" s="24">
        <v>0</v>
      </c>
      <c r="N163" s="24">
        <v>0</v>
      </c>
      <c r="O163" s="24">
        <v>0</v>
      </c>
    </row>
    <row r="164" spans="1:15" ht="12.75" customHeight="1">
      <c r="A164" s="5" t="s">
        <v>206</v>
      </c>
      <c r="B164" s="5" t="s">
        <v>594</v>
      </c>
      <c r="C164" s="5" t="s">
        <v>15</v>
      </c>
      <c r="D164" s="22">
        <v>2</v>
      </c>
      <c r="E164" s="23">
        <v>44743</v>
      </c>
      <c r="F164" s="5" t="s">
        <v>429</v>
      </c>
      <c r="G164" s="22">
        <v>1</v>
      </c>
      <c r="H164" s="24">
        <v>2720.45</v>
      </c>
      <c r="I164" s="22">
        <v>0</v>
      </c>
      <c r="J164" s="5" t="s">
        <v>427</v>
      </c>
      <c r="K164" s="24">
        <v>0</v>
      </c>
      <c r="L164" s="24">
        <v>5463.91</v>
      </c>
      <c r="M164" s="24">
        <v>0</v>
      </c>
      <c r="N164" s="24">
        <v>0</v>
      </c>
      <c r="O164" s="24">
        <v>0</v>
      </c>
    </row>
    <row r="165" spans="1:15" ht="12.75" customHeight="1">
      <c r="A165" s="5" t="s">
        <v>207</v>
      </c>
      <c r="B165" s="5" t="s">
        <v>595</v>
      </c>
      <c r="C165" s="5" t="s">
        <v>15</v>
      </c>
      <c r="D165" s="22">
        <v>1</v>
      </c>
      <c r="E165" s="23">
        <v>44743</v>
      </c>
      <c r="F165" s="5" t="s">
        <v>440</v>
      </c>
      <c r="G165" s="22">
        <v>1</v>
      </c>
      <c r="H165" s="24">
        <v>2720.45</v>
      </c>
      <c r="I165" s="22">
        <v>0</v>
      </c>
      <c r="J165" s="5" t="s">
        <v>427</v>
      </c>
      <c r="K165" s="24">
        <v>0</v>
      </c>
      <c r="L165" s="24">
        <v>5081.3599999999997</v>
      </c>
      <c r="M165" s="24">
        <v>0</v>
      </c>
      <c r="N165" s="24">
        <v>0</v>
      </c>
      <c r="O165" s="24">
        <v>0</v>
      </c>
    </row>
    <row r="166" spans="1:15" ht="12.75" customHeight="1">
      <c r="A166" s="5" t="s">
        <v>208</v>
      </c>
      <c r="B166" s="5" t="s">
        <v>596</v>
      </c>
      <c r="C166" s="5" t="s">
        <v>86</v>
      </c>
      <c r="D166" s="22">
        <v>0</v>
      </c>
      <c r="E166" s="23">
        <v>44743</v>
      </c>
      <c r="F166" s="5" t="s">
        <v>426</v>
      </c>
      <c r="G166" s="22">
        <v>1</v>
      </c>
      <c r="H166" s="24">
        <v>2714.87</v>
      </c>
      <c r="I166" s="22">
        <v>0</v>
      </c>
      <c r="J166" s="5" t="s">
        <v>427</v>
      </c>
      <c r="K166" s="24">
        <v>0</v>
      </c>
      <c r="L166" s="24">
        <v>4771.25</v>
      </c>
      <c r="M166" s="24">
        <v>0</v>
      </c>
      <c r="N166" s="24">
        <v>0</v>
      </c>
      <c r="O166" s="24">
        <v>0</v>
      </c>
    </row>
    <row r="167" spans="1:15" ht="12.75" customHeight="1">
      <c r="A167" s="5" t="s">
        <v>209</v>
      </c>
      <c r="B167" s="5" t="s">
        <v>597</v>
      </c>
      <c r="C167" s="5" t="s">
        <v>15</v>
      </c>
      <c r="D167" s="22">
        <v>1</v>
      </c>
      <c r="E167" s="23">
        <v>44743</v>
      </c>
      <c r="F167" s="5" t="s">
        <v>426</v>
      </c>
      <c r="G167" s="22">
        <v>1</v>
      </c>
      <c r="H167" s="24">
        <v>2720.45</v>
      </c>
      <c r="I167" s="22">
        <v>0</v>
      </c>
      <c r="J167" s="5" t="s">
        <v>427</v>
      </c>
      <c r="K167" s="24">
        <v>0</v>
      </c>
      <c r="L167" s="24">
        <v>4385.9399999999996</v>
      </c>
      <c r="M167" s="24">
        <v>0</v>
      </c>
      <c r="N167" s="24">
        <v>0</v>
      </c>
      <c r="O167" s="24">
        <v>0</v>
      </c>
    </row>
    <row r="168" spans="1:15" ht="12.75" customHeight="1">
      <c r="A168" s="5" t="s">
        <v>210</v>
      </c>
      <c r="B168" s="5" t="s">
        <v>598</v>
      </c>
      <c r="C168" s="5" t="s">
        <v>15</v>
      </c>
      <c r="D168" s="22">
        <v>1</v>
      </c>
      <c r="E168" s="23">
        <v>44743</v>
      </c>
      <c r="F168" s="5" t="s">
        <v>426</v>
      </c>
      <c r="G168" s="22">
        <v>1</v>
      </c>
      <c r="H168" s="24">
        <v>2720.45</v>
      </c>
      <c r="I168" s="22">
        <v>0</v>
      </c>
      <c r="J168" s="5" t="s">
        <v>427</v>
      </c>
      <c r="K168" s="24">
        <v>0</v>
      </c>
      <c r="L168" s="24">
        <v>4386.82</v>
      </c>
      <c r="M168" s="24">
        <v>0</v>
      </c>
      <c r="N168" s="24">
        <v>0</v>
      </c>
      <c r="O168" s="24">
        <v>0</v>
      </c>
    </row>
    <row r="169" spans="1:15" ht="12.75" customHeight="1">
      <c r="A169" s="5" t="s">
        <v>211</v>
      </c>
      <c r="B169" s="5" t="s">
        <v>599</v>
      </c>
      <c r="C169" s="5" t="s">
        <v>61</v>
      </c>
      <c r="D169" s="22">
        <v>0</v>
      </c>
      <c r="E169" s="23">
        <v>44743</v>
      </c>
      <c r="F169" s="5" t="s">
        <v>426</v>
      </c>
      <c r="G169" s="22">
        <v>1</v>
      </c>
      <c r="H169" s="24">
        <v>3533.05</v>
      </c>
      <c r="I169" s="22">
        <v>0</v>
      </c>
      <c r="J169" s="5" t="s">
        <v>427</v>
      </c>
      <c r="K169" s="24">
        <v>0</v>
      </c>
      <c r="L169" s="24">
        <v>4232.8900000000003</v>
      </c>
      <c r="M169" s="24">
        <v>0</v>
      </c>
      <c r="N169" s="24">
        <v>0</v>
      </c>
      <c r="O169" s="24">
        <v>0</v>
      </c>
    </row>
    <row r="170" spans="1:15" ht="12.75" customHeight="1">
      <c r="A170" s="5" t="s">
        <v>212</v>
      </c>
      <c r="B170" s="5" t="s">
        <v>600</v>
      </c>
      <c r="C170" s="5" t="s">
        <v>61</v>
      </c>
      <c r="D170" s="22">
        <v>0</v>
      </c>
      <c r="E170" s="23">
        <v>44743</v>
      </c>
      <c r="F170" s="5" t="s">
        <v>440</v>
      </c>
      <c r="G170" s="22">
        <v>1</v>
      </c>
      <c r="H170" s="24">
        <v>3533.05</v>
      </c>
      <c r="I170" s="22">
        <v>0</v>
      </c>
      <c r="J170" s="5" t="s">
        <v>427</v>
      </c>
      <c r="K170" s="24">
        <v>0</v>
      </c>
      <c r="L170" s="24">
        <v>4224.21</v>
      </c>
      <c r="M170" s="24">
        <v>0</v>
      </c>
      <c r="N170" s="24">
        <v>0</v>
      </c>
      <c r="O170" s="24">
        <v>0</v>
      </c>
    </row>
    <row r="171" spans="1:15" ht="12.75" customHeight="1">
      <c r="A171" s="5" t="s">
        <v>213</v>
      </c>
      <c r="B171" s="5" t="s">
        <v>601</v>
      </c>
      <c r="C171" s="5" t="s">
        <v>21</v>
      </c>
      <c r="D171" s="22">
        <v>0</v>
      </c>
      <c r="E171" s="23">
        <v>45306</v>
      </c>
      <c r="F171" s="5" t="s">
        <v>426</v>
      </c>
      <c r="G171" s="22">
        <v>1</v>
      </c>
      <c r="H171" s="24">
        <v>2925.37</v>
      </c>
      <c r="I171" s="22">
        <v>0</v>
      </c>
      <c r="J171" s="5" t="s">
        <v>427</v>
      </c>
      <c r="K171" s="24">
        <v>0</v>
      </c>
      <c r="L171" s="24">
        <v>4550.5</v>
      </c>
      <c r="M171" s="24">
        <v>0</v>
      </c>
      <c r="N171" s="24">
        <v>0</v>
      </c>
      <c r="O171" s="24">
        <v>0</v>
      </c>
    </row>
    <row r="172" spans="1:15" ht="12.75" customHeight="1">
      <c r="A172" s="5" t="s">
        <v>214</v>
      </c>
      <c r="B172" s="5" t="s">
        <v>602</v>
      </c>
      <c r="C172" s="5" t="s">
        <v>15</v>
      </c>
      <c r="D172" s="22">
        <v>0</v>
      </c>
      <c r="E172" s="23">
        <v>45614</v>
      </c>
      <c r="F172" s="5" t="s">
        <v>440</v>
      </c>
      <c r="G172" s="22">
        <v>1</v>
      </c>
      <c r="H172" s="24">
        <v>2720.45</v>
      </c>
      <c r="I172" s="22">
        <v>0</v>
      </c>
      <c r="J172" s="5" t="s">
        <v>427</v>
      </c>
      <c r="K172" s="24">
        <v>0</v>
      </c>
      <c r="L172" s="24">
        <v>4204.58</v>
      </c>
      <c r="M172" s="24">
        <v>0</v>
      </c>
      <c r="N172" s="24">
        <v>0</v>
      </c>
      <c r="O172" s="24">
        <v>0</v>
      </c>
    </row>
    <row r="173" spans="1:15" ht="12.75" customHeight="1">
      <c r="A173" s="5" t="s">
        <v>215</v>
      </c>
      <c r="B173" s="5" t="s">
        <v>603</v>
      </c>
      <c r="C173" s="5" t="s">
        <v>15</v>
      </c>
      <c r="D173" s="22">
        <v>2</v>
      </c>
      <c r="E173" s="23">
        <v>44743</v>
      </c>
      <c r="F173" s="5" t="s">
        <v>469</v>
      </c>
      <c r="G173" s="22">
        <v>1</v>
      </c>
      <c r="H173" s="24">
        <v>2720.45</v>
      </c>
      <c r="I173" s="22">
        <v>0</v>
      </c>
      <c r="J173" s="5" t="s">
        <v>427</v>
      </c>
      <c r="K173" s="24">
        <v>0</v>
      </c>
      <c r="L173" s="24">
        <v>11137.78</v>
      </c>
      <c r="M173" s="24">
        <v>0</v>
      </c>
      <c r="N173" s="24">
        <v>0</v>
      </c>
      <c r="O173" s="24">
        <v>0</v>
      </c>
    </row>
    <row r="174" spans="1:15" ht="12.75" customHeight="1">
      <c r="A174" s="5" t="s">
        <v>216</v>
      </c>
      <c r="B174" s="5" t="s">
        <v>604</v>
      </c>
      <c r="C174" s="5" t="s">
        <v>61</v>
      </c>
      <c r="D174" s="22">
        <v>1</v>
      </c>
      <c r="E174" s="23">
        <v>44743</v>
      </c>
      <c r="F174" s="5" t="s">
        <v>426</v>
      </c>
      <c r="G174" s="22">
        <v>1</v>
      </c>
      <c r="H174" s="24">
        <v>3533.05</v>
      </c>
      <c r="I174" s="22">
        <v>0</v>
      </c>
      <c r="J174" s="5" t="s">
        <v>427</v>
      </c>
      <c r="K174" s="24">
        <v>0</v>
      </c>
      <c r="L174" s="24">
        <v>4519.59</v>
      </c>
      <c r="M174" s="24">
        <v>0</v>
      </c>
      <c r="N174" s="24">
        <v>0</v>
      </c>
      <c r="O174" s="24">
        <v>0</v>
      </c>
    </row>
    <row r="175" spans="1:15" ht="12.75" customHeight="1">
      <c r="A175" s="5" t="s">
        <v>217</v>
      </c>
      <c r="B175" s="5" t="s">
        <v>605</v>
      </c>
      <c r="C175" s="5" t="s">
        <v>15</v>
      </c>
      <c r="D175" s="22">
        <v>1</v>
      </c>
      <c r="E175" s="23">
        <v>44743</v>
      </c>
      <c r="F175" s="5" t="s">
        <v>426</v>
      </c>
      <c r="G175" s="22">
        <v>1</v>
      </c>
      <c r="H175" s="24">
        <v>2720.45</v>
      </c>
      <c r="I175" s="22">
        <v>0</v>
      </c>
      <c r="J175" s="5" t="s">
        <v>427</v>
      </c>
      <c r="K175" s="24">
        <v>0</v>
      </c>
      <c r="L175" s="24">
        <v>5150.9399999999996</v>
      </c>
      <c r="M175" s="24">
        <v>0</v>
      </c>
      <c r="N175" s="24">
        <v>0</v>
      </c>
      <c r="O175" s="24">
        <v>0</v>
      </c>
    </row>
    <row r="176" spans="1:15" ht="12.75" customHeight="1">
      <c r="A176" s="5" t="s">
        <v>218</v>
      </c>
      <c r="B176" s="5" t="s">
        <v>606</v>
      </c>
      <c r="C176" s="5" t="s">
        <v>219</v>
      </c>
      <c r="D176" s="22">
        <v>1</v>
      </c>
      <c r="E176" s="23">
        <v>44743</v>
      </c>
      <c r="F176" s="5" t="s">
        <v>429</v>
      </c>
      <c r="G176" s="22">
        <v>1</v>
      </c>
      <c r="H176" s="24">
        <v>4174.26</v>
      </c>
      <c r="I176" s="22">
        <v>0</v>
      </c>
      <c r="J176" s="5" t="s">
        <v>427</v>
      </c>
      <c r="K176" s="24">
        <v>0</v>
      </c>
      <c r="L176" s="24">
        <v>6173.44</v>
      </c>
      <c r="M176" s="24">
        <v>0</v>
      </c>
      <c r="N176" s="24">
        <v>0</v>
      </c>
      <c r="O176" s="24">
        <v>0</v>
      </c>
    </row>
    <row r="177" spans="1:15" ht="12.75" customHeight="1">
      <c r="A177" s="5" t="s">
        <v>220</v>
      </c>
      <c r="B177" s="5" t="s">
        <v>607</v>
      </c>
      <c r="C177" s="5" t="s">
        <v>61</v>
      </c>
      <c r="D177" s="22">
        <v>1</v>
      </c>
      <c r="E177" s="23">
        <v>45635</v>
      </c>
      <c r="F177" s="5" t="s">
        <v>426</v>
      </c>
      <c r="G177" s="22">
        <v>1</v>
      </c>
      <c r="H177" s="24">
        <v>3533.05</v>
      </c>
      <c r="I177" s="22">
        <v>0</v>
      </c>
      <c r="J177" s="5" t="s">
        <v>427</v>
      </c>
      <c r="K177" s="24">
        <v>0</v>
      </c>
      <c r="L177" s="24">
        <v>3113.11</v>
      </c>
      <c r="M177" s="24">
        <v>0</v>
      </c>
      <c r="N177" s="24">
        <v>0</v>
      </c>
      <c r="O177" s="24">
        <v>0</v>
      </c>
    </row>
    <row r="178" spans="1:15" ht="12.75" customHeight="1">
      <c r="A178" s="5" t="s">
        <v>221</v>
      </c>
      <c r="B178" s="5" t="s">
        <v>608</v>
      </c>
      <c r="C178" s="5" t="s">
        <v>15</v>
      </c>
      <c r="D178" s="22">
        <v>2</v>
      </c>
      <c r="E178" s="23">
        <v>44743</v>
      </c>
      <c r="F178" s="5" t="s">
        <v>429</v>
      </c>
      <c r="G178" s="22">
        <v>1</v>
      </c>
      <c r="H178" s="24">
        <v>2720.45</v>
      </c>
      <c r="I178" s="22">
        <v>0</v>
      </c>
      <c r="J178" s="5" t="s">
        <v>427</v>
      </c>
      <c r="K178" s="24">
        <v>0</v>
      </c>
      <c r="L178" s="24">
        <v>5199.68</v>
      </c>
      <c r="M178" s="24">
        <v>0</v>
      </c>
      <c r="N178" s="24">
        <v>0</v>
      </c>
      <c r="O178" s="24">
        <v>0</v>
      </c>
    </row>
    <row r="179" spans="1:15" ht="12.75" customHeight="1">
      <c r="A179" s="5" t="s">
        <v>222</v>
      </c>
      <c r="B179" s="5" t="s">
        <v>609</v>
      </c>
      <c r="C179" s="5" t="s">
        <v>15</v>
      </c>
      <c r="D179" s="22">
        <v>1</v>
      </c>
      <c r="E179" s="23">
        <v>44743</v>
      </c>
      <c r="F179" s="5" t="s">
        <v>480</v>
      </c>
      <c r="G179" s="22">
        <v>1</v>
      </c>
      <c r="H179" s="24">
        <v>2720.45</v>
      </c>
      <c r="I179" s="22">
        <v>0</v>
      </c>
      <c r="J179" s="5" t="s">
        <v>427</v>
      </c>
      <c r="K179" s="24">
        <v>0</v>
      </c>
      <c r="L179" s="24">
        <v>1626.29</v>
      </c>
      <c r="M179" s="24">
        <v>0</v>
      </c>
      <c r="N179" s="24">
        <v>0</v>
      </c>
      <c r="O179" s="24">
        <v>0</v>
      </c>
    </row>
    <row r="180" spans="1:15" ht="12.75" customHeight="1">
      <c r="A180" s="5" t="s">
        <v>223</v>
      </c>
      <c r="B180" s="5" t="s">
        <v>610</v>
      </c>
      <c r="C180" s="5" t="s">
        <v>15</v>
      </c>
      <c r="D180" s="22">
        <v>1</v>
      </c>
      <c r="E180" s="23">
        <v>45089</v>
      </c>
      <c r="F180" s="5" t="s">
        <v>426</v>
      </c>
      <c r="G180" s="22">
        <v>1</v>
      </c>
      <c r="H180" s="24">
        <v>2720.45</v>
      </c>
      <c r="I180" s="22">
        <v>0</v>
      </c>
      <c r="J180" s="5" t="s">
        <v>427</v>
      </c>
      <c r="K180" s="24">
        <v>0</v>
      </c>
      <c r="L180" s="24">
        <v>4669.3</v>
      </c>
      <c r="M180" s="24">
        <v>0</v>
      </c>
      <c r="N180" s="24">
        <v>0</v>
      </c>
      <c r="O180" s="24">
        <v>0</v>
      </c>
    </row>
    <row r="181" spans="1:15" ht="12.75" customHeight="1">
      <c r="A181" s="5" t="s">
        <v>224</v>
      </c>
      <c r="B181" s="5" t="s">
        <v>611</v>
      </c>
      <c r="C181" s="5" t="s">
        <v>21</v>
      </c>
      <c r="D181" s="22">
        <v>2</v>
      </c>
      <c r="E181" s="23">
        <v>44928</v>
      </c>
      <c r="F181" s="5" t="s">
        <v>469</v>
      </c>
      <c r="G181" s="22">
        <v>1</v>
      </c>
      <c r="H181" s="24">
        <v>2925.37</v>
      </c>
      <c r="I181" s="22">
        <v>0</v>
      </c>
      <c r="J181" s="5" t="s">
        <v>427</v>
      </c>
      <c r="K181" s="24">
        <v>0</v>
      </c>
      <c r="L181" s="24">
        <v>7714.11</v>
      </c>
      <c r="M181" s="24">
        <v>0</v>
      </c>
      <c r="N181" s="24">
        <v>0</v>
      </c>
      <c r="O181" s="24">
        <v>0</v>
      </c>
    </row>
    <row r="182" spans="1:15" ht="12.75" customHeight="1">
      <c r="A182" s="5" t="s">
        <v>225</v>
      </c>
      <c r="B182" s="5" t="s">
        <v>612</v>
      </c>
      <c r="C182" s="5" t="s">
        <v>226</v>
      </c>
      <c r="D182" s="22">
        <v>0</v>
      </c>
      <c r="E182" s="23">
        <v>45397</v>
      </c>
      <c r="F182" s="5" t="s">
        <v>426</v>
      </c>
      <c r="G182" s="22">
        <v>1</v>
      </c>
      <c r="H182" s="24">
        <v>3413.6</v>
      </c>
      <c r="I182" s="22">
        <v>0</v>
      </c>
      <c r="J182" s="5" t="s">
        <v>427</v>
      </c>
      <c r="K182" s="24">
        <v>0</v>
      </c>
      <c r="L182" s="24">
        <v>3932.27</v>
      </c>
      <c r="M182" s="24">
        <v>0</v>
      </c>
      <c r="N182" s="24">
        <v>0</v>
      </c>
      <c r="O182" s="24">
        <v>0</v>
      </c>
    </row>
    <row r="183" spans="1:15" ht="12.75" customHeight="1">
      <c r="A183" s="5" t="s">
        <v>227</v>
      </c>
      <c r="B183" s="5" t="s">
        <v>613</v>
      </c>
      <c r="C183" s="5" t="s">
        <v>228</v>
      </c>
      <c r="D183" s="22">
        <v>1</v>
      </c>
      <c r="E183" s="23">
        <v>45456</v>
      </c>
      <c r="F183" s="5" t="s">
        <v>426</v>
      </c>
      <c r="G183" s="22">
        <v>1</v>
      </c>
      <c r="H183" s="24">
        <v>11038.64</v>
      </c>
      <c r="I183" s="22">
        <v>0</v>
      </c>
      <c r="J183" s="5" t="s">
        <v>427</v>
      </c>
      <c r="K183" s="24">
        <v>0</v>
      </c>
      <c r="L183" s="24">
        <v>13528.77</v>
      </c>
      <c r="M183" s="24">
        <v>0</v>
      </c>
      <c r="N183" s="24">
        <v>0</v>
      </c>
      <c r="O183" s="24">
        <v>0</v>
      </c>
    </row>
    <row r="184" spans="1:15" ht="12.75" customHeight="1">
      <c r="A184" s="5" t="s">
        <v>229</v>
      </c>
      <c r="B184" s="5" t="s">
        <v>614</v>
      </c>
      <c r="C184" s="5" t="s">
        <v>39</v>
      </c>
      <c r="D184" s="22">
        <v>0</v>
      </c>
      <c r="E184" s="23">
        <v>44743</v>
      </c>
      <c r="F184" s="5" t="s">
        <v>426</v>
      </c>
      <c r="G184" s="22">
        <v>1</v>
      </c>
      <c r="H184" s="24">
        <v>2923.99</v>
      </c>
      <c r="I184" s="22">
        <v>0</v>
      </c>
      <c r="J184" s="5" t="s">
        <v>427</v>
      </c>
      <c r="K184" s="24">
        <v>0</v>
      </c>
      <c r="L184" s="24">
        <v>3915.62</v>
      </c>
      <c r="M184" s="24">
        <v>0</v>
      </c>
      <c r="N184" s="24">
        <v>0</v>
      </c>
      <c r="O184" s="24">
        <v>0</v>
      </c>
    </row>
    <row r="185" spans="1:15" ht="12.75" customHeight="1">
      <c r="A185" s="5" t="s">
        <v>230</v>
      </c>
      <c r="B185" s="5" t="s">
        <v>615</v>
      </c>
      <c r="C185" s="5" t="s">
        <v>15</v>
      </c>
      <c r="D185" s="22">
        <v>0</v>
      </c>
      <c r="E185" s="23">
        <v>44781</v>
      </c>
      <c r="F185" s="5" t="s">
        <v>426</v>
      </c>
      <c r="G185" s="22">
        <v>1</v>
      </c>
      <c r="H185" s="24">
        <v>2720.45</v>
      </c>
      <c r="I185" s="22">
        <v>0</v>
      </c>
      <c r="J185" s="5" t="s">
        <v>427</v>
      </c>
      <c r="K185" s="24">
        <v>0</v>
      </c>
      <c r="L185" s="24">
        <v>5391.51</v>
      </c>
      <c r="M185" s="24">
        <v>0</v>
      </c>
      <c r="N185" s="24">
        <v>0</v>
      </c>
      <c r="O185" s="24">
        <v>0</v>
      </c>
    </row>
    <row r="186" spans="1:15" ht="12.75" customHeight="1">
      <c r="A186" s="5" t="s">
        <v>231</v>
      </c>
      <c r="B186" s="5" t="s">
        <v>616</v>
      </c>
      <c r="C186" s="5" t="s">
        <v>232</v>
      </c>
      <c r="D186" s="22">
        <v>2</v>
      </c>
      <c r="E186" s="23">
        <v>44743</v>
      </c>
      <c r="F186" s="5" t="s">
        <v>426</v>
      </c>
      <c r="G186" s="22">
        <v>1</v>
      </c>
      <c r="H186" s="24">
        <v>4268.84</v>
      </c>
      <c r="I186" s="22">
        <v>0</v>
      </c>
      <c r="J186" s="5" t="s">
        <v>427</v>
      </c>
      <c r="K186" s="24">
        <v>0</v>
      </c>
      <c r="L186" s="24">
        <v>5583.27</v>
      </c>
      <c r="M186" s="24">
        <v>0</v>
      </c>
      <c r="N186" s="24">
        <v>0</v>
      </c>
      <c r="O186" s="24">
        <v>0</v>
      </c>
    </row>
    <row r="187" spans="1:15" ht="12.75" customHeight="1">
      <c r="A187" s="5" t="s">
        <v>233</v>
      </c>
      <c r="B187" s="5" t="s">
        <v>617</v>
      </c>
      <c r="C187" s="5" t="s">
        <v>100</v>
      </c>
      <c r="D187" s="22">
        <v>0</v>
      </c>
      <c r="E187" s="23">
        <v>44970</v>
      </c>
      <c r="F187" s="5" t="s">
        <v>426</v>
      </c>
      <c r="G187" s="22">
        <v>1</v>
      </c>
      <c r="H187" s="24">
        <v>3325</v>
      </c>
      <c r="I187" s="22">
        <v>0</v>
      </c>
      <c r="J187" s="5" t="s">
        <v>427</v>
      </c>
      <c r="K187" s="24">
        <v>0</v>
      </c>
      <c r="L187" s="24">
        <v>3896.85</v>
      </c>
      <c r="M187" s="24">
        <v>0</v>
      </c>
      <c r="N187" s="24">
        <v>0</v>
      </c>
      <c r="O187" s="24">
        <v>0</v>
      </c>
    </row>
    <row r="188" spans="1:15" ht="12.75" customHeight="1">
      <c r="A188" s="5" t="s">
        <v>234</v>
      </c>
      <c r="B188" s="5" t="s">
        <v>618</v>
      </c>
      <c r="C188" s="5" t="s">
        <v>15</v>
      </c>
      <c r="D188" s="22">
        <v>0</v>
      </c>
      <c r="E188" s="23">
        <v>45434</v>
      </c>
      <c r="F188" s="5" t="s">
        <v>426</v>
      </c>
      <c r="G188" s="22">
        <v>1</v>
      </c>
      <c r="H188" s="24">
        <v>2720.45</v>
      </c>
      <c r="I188" s="22">
        <v>0</v>
      </c>
      <c r="J188" s="5" t="s">
        <v>427</v>
      </c>
      <c r="K188" s="24">
        <v>0</v>
      </c>
      <c r="L188" s="24">
        <v>4916.79</v>
      </c>
      <c r="M188" s="24">
        <v>0</v>
      </c>
      <c r="N188" s="24">
        <v>0</v>
      </c>
      <c r="O188" s="24">
        <v>0</v>
      </c>
    </row>
    <row r="189" spans="1:15" ht="12.75" customHeight="1">
      <c r="A189" s="5" t="s">
        <v>235</v>
      </c>
      <c r="B189" s="5" t="s">
        <v>619</v>
      </c>
      <c r="C189" s="5" t="s">
        <v>236</v>
      </c>
      <c r="D189" s="22">
        <v>0</v>
      </c>
      <c r="E189" s="23">
        <v>45089</v>
      </c>
      <c r="F189" s="5" t="s">
        <v>426</v>
      </c>
      <c r="G189" s="22">
        <v>1</v>
      </c>
      <c r="H189" s="24">
        <v>1818.18</v>
      </c>
      <c r="I189" s="22">
        <v>0</v>
      </c>
      <c r="J189" s="5" t="s">
        <v>427</v>
      </c>
      <c r="K189" s="24">
        <v>0</v>
      </c>
      <c r="L189" s="24">
        <v>2229.1799999999998</v>
      </c>
      <c r="M189" s="24">
        <v>0</v>
      </c>
      <c r="N189" s="24">
        <v>0</v>
      </c>
      <c r="O189" s="24">
        <v>0</v>
      </c>
    </row>
    <row r="190" spans="1:15" ht="12.75" customHeight="1">
      <c r="A190" s="5" t="s">
        <v>237</v>
      </c>
      <c r="B190" s="5" t="s">
        <v>620</v>
      </c>
      <c r="C190" s="5" t="s">
        <v>15</v>
      </c>
      <c r="D190" s="22">
        <v>0</v>
      </c>
      <c r="E190" s="23">
        <v>44746</v>
      </c>
      <c r="F190" s="5" t="s">
        <v>426</v>
      </c>
      <c r="G190" s="22">
        <v>1</v>
      </c>
      <c r="H190" s="24">
        <v>2720.45</v>
      </c>
      <c r="I190" s="22">
        <v>0</v>
      </c>
      <c r="J190" s="5" t="s">
        <v>427</v>
      </c>
      <c r="K190" s="24">
        <v>0</v>
      </c>
      <c r="L190" s="24">
        <v>4668.34</v>
      </c>
      <c r="M190" s="24">
        <v>0</v>
      </c>
      <c r="N190" s="24">
        <v>0</v>
      </c>
      <c r="O190" s="24">
        <v>0</v>
      </c>
    </row>
    <row r="191" spans="1:15" ht="12.75" customHeight="1">
      <c r="A191" s="5" t="s">
        <v>238</v>
      </c>
      <c r="B191" s="5" t="s">
        <v>621</v>
      </c>
      <c r="C191" s="5" t="s">
        <v>15</v>
      </c>
      <c r="D191" s="22">
        <v>0</v>
      </c>
      <c r="E191" s="23">
        <v>45334</v>
      </c>
      <c r="F191" s="5" t="s">
        <v>426</v>
      </c>
      <c r="G191" s="22">
        <v>1</v>
      </c>
      <c r="H191" s="24">
        <v>2720.45</v>
      </c>
      <c r="I191" s="22">
        <v>0</v>
      </c>
      <c r="J191" s="5" t="s">
        <v>427</v>
      </c>
      <c r="K191" s="24">
        <v>0</v>
      </c>
      <c r="L191" s="24">
        <v>4385.9399999999996</v>
      </c>
      <c r="M191" s="24">
        <v>0</v>
      </c>
      <c r="N191" s="24">
        <v>0</v>
      </c>
      <c r="O191" s="24">
        <v>0</v>
      </c>
    </row>
    <row r="192" spans="1:15" ht="12.75" customHeight="1">
      <c r="A192" s="5" t="s">
        <v>239</v>
      </c>
      <c r="B192" s="5" t="s">
        <v>622</v>
      </c>
      <c r="C192" s="5" t="s">
        <v>240</v>
      </c>
      <c r="D192" s="22">
        <v>0</v>
      </c>
      <c r="E192" s="23">
        <v>44809</v>
      </c>
      <c r="F192" s="5" t="s">
        <v>426</v>
      </c>
      <c r="G192" s="22">
        <v>1</v>
      </c>
      <c r="H192" s="24">
        <v>3224.45</v>
      </c>
      <c r="I192" s="22">
        <v>0</v>
      </c>
      <c r="J192" s="5" t="s">
        <v>427</v>
      </c>
      <c r="K192" s="24">
        <v>0</v>
      </c>
      <c r="L192" s="24">
        <v>4183.2299999999996</v>
      </c>
      <c r="M192" s="24">
        <v>0</v>
      </c>
      <c r="N192" s="24">
        <v>0</v>
      </c>
      <c r="O192" s="24">
        <v>0</v>
      </c>
    </row>
    <row r="193" spans="1:15" ht="12.75" customHeight="1">
      <c r="A193" s="5" t="s">
        <v>241</v>
      </c>
      <c r="B193" s="5" t="s">
        <v>623</v>
      </c>
      <c r="C193" s="5" t="s">
        <v>15</v>
      </c>
      <c r="D193" s="22">
        <v>1</v>
      </c>
      <c r="E193" s="23">
        <v>45236</v>
      </c>
      <c r="F193" s="5" t="s">
        <v>426</v>
      </c>
      <c r="G193" s="22">
        <v>1</v>
      </c>
      <c r="H193" s="24">
        <v>2720.45</v>
      </c>
      <c r="I193" s="22">
        <v>0</v>
      </c>
      <c r="J193" s="5" t="s">
        <v>427</v>
      </c>
      <c r="K193" s="24">
        <v>0</v>
      </c>
      <c r="L193" s="24">
        <v>4385.9399999999996</v>
      </c>
      <c r="M193" s="24">
        <v>0</v>
      </c>
      <c r="N193" s="24">
        <v>0</v>
      </c>
      <c r="O193" s="24">
        <v>0</v>
      </c>
    </row>
    <row r="194" spans="1:15" ht="12.75" customHeight="1">
      <c r="A194" s="5" t="s">
        <v>242</v>
      </c>
      <c r="B194" s="5" t="s">
        <v>624</v>
      </c>
      <c r="C194" s="5" t="s">
        <v>15</v>
      </c>
      <c r="D194" s="22">
        <v>1</v>
      </c>
      <c r="E194" s="23">
        <v>44743</v>
      </c>
      <c r="F194" s="5" t="s">
        <v>458</v>
      </c>
      <c r="G194" s="22">
        <v>1</v>
      </c>
      <c r="H194" s="24">
        <v>2720.45</v>
      </c>
      <c r="I194" s="22">
        <v>0</v>
      </c>
      <c r="J194" s="5" t="s">
        <v>427</v>
      </c>
      <c r="K194" s="24">
        <v>0</v>
      </c>
      <c r="L194" s="24">
        <v>4668.34</v>
      </c>
      <c r="M194" s="24">
        <v>0</v>
      </c>
      <c r="N194" s="24">
        <v>0</v>
      </c>
      <c r="O194" s="24">
        <v>0</v>
      </c>
    </row>
    <row r="195" spans="1:15" ht="12.75" customHeight="1">
      <c r="A195" s="5" t="s">
        <v>243</v>
      </c>
      <c r="B195" s="5" t="s">
        <v>625</v>
      </c>
      <c r="C195" s="5" t="s">
        <v>244</v>
      </c>
      <c r="D195" s="22">
        <v>0</v>
      </c>
      <c r="E195" s="23">
        <v>45390</v>
      </c>
      <c r="F195" s="5" t="s">
        <v>426</v>
      </c>
      <c r="G195" s="22">
        <v>1</v>
      </c>
      <c r="H195" s="24">
        <v>1466.5</v>
      </c>
      <c r="I195" s="22">
        <v>0</v>
      </c>
      <c r="J195" s="5" t="s">
        <v>427</v>
      </c>
      <c r="K195" s="24">
        <v>0</v>
      </c>
      <c r="L195" s="24">
        <v>1854.06</v>
      </c>
      <c r="M195" s="24">
        <v>0</v>
      </c>
      <c r="N195" s="24">
        <v>0</v>
      </c>
      <c r="O195" s="24">
        <v>0</v>
      </c>
    </row>
    <row r="196" spans="1:15" ht="12.75" customHeight="1">
      <c r="A196" s="5" t="s">
        <v>245</v>
      </c>
      <c r="B196" s="5" t="s">
        <v>626</v>
      </c>
      <c r="C196" s="5" t="s">
        <v>71</v>
      </c>
      <c r="D196" s="22">
        <v>1</v>
      </c>
      <c r="E196" s="23">
        <v>45512</v>
      </c>
      <c r="F196" s="5" t="s">
        <v>426</v>
      </c>
      <c r="G196" s="22">
        <v>1</v>
      </c>
      <c r="H196" s="24">
        <v>1691.76</v>
      </c>
      <c r="I196" s="22">
        <v>0</v>
      </c>
      <c r="J196" s="5" t="s">
        <v>427</v>
      </c>
      <c r="K196" s="24">
        <v>0</v>
      </c>
      <c r="L196" s="24">
        <v>2429.1799999999998</v>
      </c>
      <c r="M196" s="24">
        <v>0</v>
      </c>
      <c r="N196" s="24">
        <v>0</v>
      </c>
      <c r="O196" s="24">
        <v>0</v>
      </c>
    </row>
    <row r="197" spans="1:15" ht="12.75" customHeight="1">
      <c r="A197" s="5" t="s">
        <v>246</v>
      </c>
      <c r="B197" s="5" t="s">
        <v>627</v>
      </c>
      <c r="C197" s="5" t="s">
        <v>61</v>
      </c>
      <c r="D197" s="22">
        <v>0</v>
      </c>
      <c r="E197" s="23">
        <v>45306</v>
      </c>
      <c r="F197" s="5" t="s">
        <v>458</v>
      </c>
      <c r="G197" s="22">
        <v>1</v>
      </c>
      <c r="H197" s="24">
        <v>3533.05</v>
      </c>
      <c r="I197" s="22">
        <v>0</v>
      </c>
      <c r="J197" s="5" t="s">
        <v>427</v>
      </c>
      <c r="K197" s="24">
        <v>0</v>
      </c>
      <c r="L197" s="24">
        <v>4391.83</v>
      </c>
      <c r="M197" s="24">
        <v>0</v>
      </c>
      <c r="N197" s="24">
        <v>0</v>
      </c>
      <c r="O197" s="24">
        <v>0</v>
      </c>
    </row>
    <row r="198" spans="1:15" ht="12.75" customHeight="1">
      <c r="A198" s="5" t="s">
        <v>247</v>
      </c>
      <c r="B198" s="5" t="s">
        <v>628</v>
      </c>
      <c r="C198" s="5" t="s">
        <v>15</v>
      </c>
      <c r="D198" s="22">
        <v>1</v>
      </c>
      <c r="E198" s="23">
        <v>45586</v>
      </c>
      <c r="F198" s="5" t="s">
        <v>426</v>
      </c>
      <c r="G198" s="22">
        <v>1</v>
      </c>
      <c r="H198" s="24">
        <v>2720.45</v>
      </c>
      <c r="I198" s="22">
        <v>0</v>
      </c>
      <c r="J198" s="5" t="s">
        <v>427</v>
      </c>
      <c r="K198" s="24">
        <v>0</v>
      </c>
      <c r="L198" s="24">
        <v>4885.0200000000004</v>
      </c>
      <c r="M198" s="24">
        <v>0</v>
      </c>
      <c r="N198" s="24">
        <v>0</v>
      </c>
      <c r="O198" s="24">
        <v>0</v>
      </c>
    </row>
    <row r="199" spans="1:15" ht="12.75" customHeight="1">
      <c r="A199" s="5" t="s">
        <v>248</v>
      </c>
      <c r="B199" s="5" t="s">
        <v>629</v>
      </c>
      <c r="C199" s="5" t="s">
        <v>61</v>
      </c>
      <c r="D199" s="22">
        <v>2</v>
      </c>
      <c r="E199" s="23">
        <v>45434</v>
      </c>
      <c r="F199" s="5" t="s">
        <v>453</v>
      </c>
      <c r="G199" s="22">
        <v>1</v>
      </c>
      <c r="H199" s="24">
        <v>3533.05</v>
      </c>
      <c r="I199" s="22">
        <v>0</v>
      </c>
      <c r="J199" s="5" t="s">
        <v>427</v>
      </c>
      <c r="K199" s="24">
        <v>0</v>
      </c>
      <c r="L199" s="24">
        <v>4225.96</v>
      </c>
      <c r="M199" s="24">
        <v>0</v>
      </c>
      <c r="N199" s="24">
        <v>0</v>
      </c>
      <c r="O199" s="24">
        <v>0</v>
      </c>
    </row>
    <row r="200" spans="1:15" ht="12.75" customHeight="1">
      <c r="A200" s="5" t="s">
        <v>249</v>
      </c>
      <c r="B200" s="5" t="s">
        <v>630</v>
      </c>
      <c r="C200" s="5" t="s">
        <v>15</v>
      </c>
      <c r="D200" s="22">
        <v>2</v>
      </c>
      <c r="E200" s="23">
        <v>44743</v>
      </c>
      <c r="F200" s="5" t="s">
        <v>426</v>
      </c>
      <c r="G200" s="22">
        <v>1</v>
      </c>
      <c r="H200" s="24">
        <v>2720.45</v>
      </c>
      <c r="I200" s="22">
        <v>0</v>
      </c>
      <c r="J200" s="5" t="s">
        <v>427</v>
      </c>
      <c r="K200" s="24">
        <v>0</v>
      </c>
      <c r="L200" s="24">
        <v>5083.37</v>
      </c>
      <c r="M200" s="24">
        <v>0</v>
      </c>
      <c r="N200" s="24">
        <v>0</v>
      </c>
      <c r="O200" s="24">
        <v>0</v>
      </c>
    </row>
    <row r="201" spans="1:15" ht="12.75" customHeight="1">
      <c r="A201" s="5" t="s">
        <v>250</v>
      </c>
      <c r="B201" s="5" t="s">
        <v>631</v>
      </c>
      <c r="C201" s="5" t="s">
        <v>21</v>
      </c>
      <c r="D201" s="22">
        <v>0</v>
      </c>
      <c r="E201" s="23">
        <v>45278</v>
      </c>
      <c r="F201" s="5" t="s">
        <v>440</v>
      </c>
      <c r="G201" s="22">
        <v>1</v>
      </c>
      <c r="H201" s="24">
        <v>2925.37</v>
      </c>
      <c r="I201" s="22">
        <v>0</v>
      </c>
      <c r="J201" s="5" t="s">
        <v>427</v>
      </c>
      <c r="K201" s="24">
        <v>0</v>
      </c>
      <c r="L201" s="24">
        <v>4328.29</v>
      </c>
      <c r="M201" s="24">
        <v>0</v>
      </c>
      <c r="N201" s="24">
        <v>0</v>
      </c>
      <c r="O201" s="24">
        <v>0</v>
      </c>
    </row>
    <row r="202" spans="1:15" ht="12.75" customHeight="1">
      <c r="A202" s="5" t="s">
        <v>251</v>
      </c>
      <c r="B202" s="5" t="s">
        <v>632</v>
      </c>
      <c r="C202" s="5" t="s">
        <v>15</v>
      </c>
      <c r="D202" s="22">
        <v>1</v>
      </c>
      <c r="E202" s="23">
        <v>44743</v>
      </c>
      <c r="F202" s="5" t="s">
        <v>426</v>
      </c>
      <c r="G202" s="22">
        <v>1</v>
      </c>
      <c r="H202" s="24">
        <v>2720.45</v>
      </c>
      <c r="I202" s="22">
        <v>0</v>
      </c>
      <c r="J202" s="5" t="s">
        <v>427</v>
      </c>
      <c r="K202" s="24">
        <v>0</v>
      </c>
      <c r="L202" s="24">
        <v>5420.73</v>
      </c>
      <c r="M202" s="24">
        <v>0</v>
      </c>
      <c r="N202" s="24">
        <v>0</v>
      </c>
      <c r="O202" s="24">
        <v>0</v>
      </c>
    </row>
    <row r="203" spans="1:15" ht="12.75" customHeight="1">
      <c r="A203" s="5" t="s">
        <v>252</v>
      </c>
      <c r="B203" s="5" t="s">
        <v>633</v>
      </c>
      <c r="C203" s="5" t="s">
        <v>15</v>
      </c>
      <c r="D203" s="22">
        <v>2</v>
      </c>
      <c r="E203" s="23">
        <v>44900</v>
      </c>
      <c r="F203" s="5" t="s">
        <v>426</v>
      </c>
      <c r="G203" s="22">
        <v>1</v>
      </c>
      <c r="H203" s="24">
        <v>2720.45</v>
      </c>
      <c r="I203" s="22">
        <v>0</v>
      </c>
      <c r="J203" s="5" t="s">
        <v>427</v>
      </c>
      <c r="K203" s="24">
        <v>0</v>
      </c>
      <c r="L203" s="24">
        <v>4668.34</v>
      </c>
      <c r="M203" s="24">
        <v>0</v>
      </c>
      <c r="N203" s="24">
        <v>0</v>
      </c>
      <c r="O203" s="24">
        <v>0</v>
      </c>
    </row>
    <row r="204" spans="1:15" ht="12.75" customHeight="1">
      <c r="A204" s="5" t="s">
        <v>253</v>
      </c>
      <c r="B204" s="5" t="s">
        <v>634</v>
      </c>
      <c r="C204" s="5" t="s">
        <v>61</v>
      </c>
      <c r="D204" s="22">
        <v>0</v>
      </c>
      <c r="E204" s="23">
        <v>44743</v>
      </c>
      <c r="F204" s="5" t="s">
        <v>426</v>
      </c>
      <c r="G204" s="22">
        <v>1</v>
      </c>
      <c r="H204" s="24">
        <v>3533.05</v>
      </c>
      <c r="I204" s="22">
        <v>0</v>
      </c>
      <c r="J204" s="5" t="s">
        <v>427</v>
      </c>
      <c r="K204" s="24">
        <v>0</v>
      </c>
      <c r="L204" s="24">
        <v>4227.68</v>
      </c>
      <c r="M204" s="24">
        <v>0</v>
      </c>
      <c r="N204" s="24">
        <v>0</v>
      </c>
      <c r="O204" s="24">
        <v>0</v>
      </c>
    </row>
    <row r="205" spans="1:15" ht="12.75" customHeight="1">
      <c r="A205" s="5" t="s">
        <v>254</v>
      </c>
      <c r="B205" s="5" t="s">
        <v>635</v>
      </c>
      <c r="C205" s="5" t="s">
        <v>255</v>
      </c>
      <c r="D205" s="22">
        <v>0</v>
      </c>
      <c r="E205" s="23">
        <v>45637</v>
      </c>
      <c r="F205" s="5" t="s">
        <v>426</v>
      </c>
      <c r="G205" s="22">
        <v>1</v>
      </c>
      <c r="H205" s="24">
        <v>1466.5</v>
      </c>
      <c r="I205" s="22">
        <v>0</v>
      </c>
      <c r="J205" s="5" t="s">
        <v>427</v>
      </c>
      <c r="K205" s="24">
        <v>0</v>
      </c>
      <c r="L205" s="24">
        <v>1236.3</v>
      </c>
      <c r="M205" s="24">
        <v>0</v>
      </c>
      <c r="N205" s="24">
        <v>0</v>
      </c>
      <c r="O205" s="24">
        <v>0</v>
      </c>
    </row>
    <row r="206" spans="1:15" ht="12.75" customHeight="1">
      <c r="A206" s="5" t="s">
        <v>256</v>
      </c>
      <c r="B206" s="5" t="s">
        <v>636</v>
      </c>
      <c r="C206" s="5" t="s">
        <v>61</v>
      </c>
      <c r="D206" s="22">
        <v>1</v>
      </c>
      <c r="E206" s="23">
        <v>45434</v>
      </c>
      <c r="F206" s="5" t="s">
        <v>426</v>
      </c>
      <c r="G206" s="22">
        <v>1</v>
      </c>
      <c r="H206" s="24">
        <v>3533.05</v>
      </c>
      <c r="I206" s="22">
        <v>0</v>
      </c>
      <c r="J206" s="5" t="s">
        <v>427</v>
      </c>
      <c r="K206" s="24">
        <v>0</v>
      </c>
      <c r="L206" s="24">
        <v>4224.21</v>
      </c>
      <c r="M206" s="24">
        <v>0</v>
      </c>
      <c r="N206" s="24">
        <v>0</v>
      </c>
      <c r="O206" s="24">
        <v>0</v>
      </c>
    </row>
    <row r="207" spans="1:15" ht="12.75" customHeight="1">
      <c r="A207" s="5" t="s">
        <v>257</v>
      </c>
      <c r="B207" s="5" t="s">
        <v>637</v>
      </c>
      <c r="C207" s="5" t="s">
        <v>15</v>
      </c>
      <c r="D207" s="22">
        <v>0</v>
      </c>
      <c r="E207" s="23">
        <v>44743</v>
      </c>
      <c r="F207" s="5" t="s">
        <v>440</v>
      </c>
      <c r="G207" s="22">
        <v>1</v>
      </c>
      <c r="H207" s="24">
        <v>2720.45</v>
      </c>
      <c r="I207" s="22">
        <v>0</v>
      </c>
      <c r="J207" s="5" t="s">
        <v>427</v>
      </c>
      <c r="K207" s="24">
        <v>0</v>
      </c>
      <c r="L207" s="24">
        <v>5024.63</v>
      </c>
      <c r="M207" s="24">
        <v>0</v>
      </c>
      <c r="N207" s="24">
        <v>0</v>
      </c>
      <c r="O207" s="24">
        <v>0</v>
      </c>
    </row>
    <row r="208" spans="1:15" ht="12.75" customHeight="1">
      <c r="A208" s="5" t="s">
        <v>258</v>
      </c>
      <c r="B208" s="5" t="s">
        <v>638</v>
      </c>
      <c r="C208" s="5" t="s">
        <v>15</v>
      </c>
      <c r="D208" s="22">
        <v>0</v>
      </c>
      <c r="E208" s="23">
        <v>44743</v>
      </c>
      <c r="F208" s="5" t="s">
        <v>426</v>
      </c>
      <c r="G208" s="22">
        <v>1</v>
      </c>
      <c r="H208" s="24">
        <v>2720.45</v>
      </c>
      <c r="I208" s="22">
        <v>0</v>
      </c>
      <c r="J208" s="5" t="s">
        <v>427</v>
      </c>
      <c r="K208" s="24">
        <v>0</v>
      </c>
      <c r="L208" s="24">
        <v>5092.59</v>
      </c>
      <c r="M208" s="24">
        <v>0</v>
      </c>
      <c r="N208" s="24">
        <v>0</v>
      </c>
      <c r="O208" s="24">
        <v>0</v>
      </c>
    </row>
    <row r="209" spans="1:15" ht="12.75" customHeight="1">
      <c r="A209" s="5" t="s">
        <v>259</v>
      </c>
      <c r="B209" s="5" t="s">
        <v>639</v>
      </c>
      <c r="C209" s="5" t="s">
        <v>37</v>
      </c>
      <c r="D209" s="22">
        <v>0</v>
      </c>
      <c r="E209" s="23">
        <v>44743</v>
      </c>
      <c r="F209" s="5" t="s">
        <v>426</v>
      </c>
      <c r="G209" s="22">
        <v>1</v>
      </c>
      <c r="H209" s="24">
        <v>4549.95</v>
      </c>
      <c r="I209" s="22">
        <v>0</v>
      </c>
      <c r="J209" s="5" t="s">
        <v>427</v>
      </c>
      <c r="K209" s="24">
        <v>0</v>
      </c>
      <c r="L209" s="24">
        <v>6024.74</v>
      </c>
      <c r="M209" s="24">
        <v>0</v>
      </c>
      <c r="N209" s="24">
        <v>0</v>
      </c>
      <c r="O209" s="24">
        <v>0</v>
      </c>
    </row>
    <row r="210" spans="1:15" ht="12.75" customHeight="1">
      <c r="A210" s="5" t="s">
        <v>260</v>
      </c>
      <c r="B210" s="5" t="s">
        <v>640</v>
      </c>
      <c r="C210" s="5" t="s">
        <v>61</v>
      </c>
      <c r="D210" s="22">
        <v>1</v>
      </c>
      <c r="E210" s="23">
        <v>44743</v>
      </c>
      <c r="F210" s="5" t="s">
        <v>426</v>
      </c>
      <c r="G210" s="22">
        <v>1</v>
      </c>
      <c r="H210" s="24">
        <v>3533.05</v>
      </c>
      <c r="I210" s="22">
        <v>0</v>
      </c>
      <c r="J210" s="5" t="s">
        <v>427</v>
      </c>
      <c r="K210" s="24">
        <v>0</v>
      </c>
      <c r="L210" s="24">
        <v>4226.53</v>
      </c>
      <c r="M210" s="24">
        <v>0</v>
      </c>
      <c r="N210" s="24">
        <v>0</v>
      </c>
      <c r="O210" s="24">
        <v>0</v>
      </c>
    </row>
    <row r="211" spans="1:15" ht="12.75" customHeight="1">
      <c r="A211" s="5" t="s">
        <v>261</v>
      </c>
      <c r="B211" s="5" t="s">
        <v>641</v>
      </c>
      <c r="C211" s="5" t="s">
        <v>15</v>
      </c>
      <c r="D211" s="22">
        <v>0</v>
      </c>
      <c r="E211" s="23">
        <v>45537</v>
      </c>
      <c r="F211" s="5" t="s">
        <v>426</v>
      </c>
      <c r="G211" s="22">
        <v>1</v>
      </c>
      <c r="H211" s="24">
        <v>2720.45</v>
      </c>
      <c r="I211" s="22">
        <v>0</v>
      </c>
      <c r="J211" s="5" t="s">
        <v>427</v>
      </c>
      <c r="K211" s="24">
        <v>0</v>
      </c>
      <c r="L211" s="24">
        <v>4385.9399999999996</v>
      </c>
      <c r="M211" s="24">
        <v>0</v>
      </c>
      <c r="N211" s="24">
        <v>0</v>
      </c>
      <c r="O211" s="24">
        <v>0</v>
      </c>
    </row>
    <row r="212" spans="1:15" ht="12.75" customHeight="1">
      <c r="A212" s="5" t="s">
        <v>262</v>
      </c>
      <c r="B212" s="5" t="s">
        <v>642</v>
      </c>
      <c r="C212" s="5" t="s">
        <v>61</v>
      </c>
      <c r="D212" s="22">
        <v>0</v>
      </c>
      <c r="E212" s="23">
        <v>44743</v>
      </c>
      <c r="F212" s="5" t="s">
        <v>429</v>
      </c>
      <c r="G212" s="22">
        <v>1</v>
      </c>
      <c r="H212" s="24">
        <v>3533.05</v>
      </c>
      <c r="I212" s="22">
        <v>0</v>
      </c>
      <c r="J212" s="5" t="s">
        <v>427</v>
      </c>
      <c r="K212" s="24">
        <v>0</v>
      </c>
      <c r="L212" s="24">
        <v>6845.21</v>
      </c>
      <c r="M212" s="24">
        <v>0</v>
      </c>
      <c r="N212" s="24">
        <v>0</v>
      </c>
      <c r="O212" s="24">
        <v>0</v>
      </c>
    </row>
    <row r="213" spans="1:15" ht="12.75" customHeight="1">
      <c r="A213" s="5" t="s">
        <v>263</v>
      </c>
      <c r="B213" s="5" t="s">
        <v>643</v>
      </c>
      <c r="C213" s="5" t="s">
        <v>15</v>
      </c>
      <c r="D213" s="22">
        <v>0</v>
      </c>
      <c r="E213" s="23">
        <v>45054</v>
      </c>
      <c r="F213" s="5" t="s">
        <v>426</v>
      </c>
      <c r="G213" s="22">
        <v>1</v>
      </c>
      <c r="H213" s="24">
        <v>2720.45</v>
      </c>
      <c r="I213" s="22">
        <v>0</v>
      </c>
      <c r="J213" s="5" t="s">
        <v>427</v>
      </c>
      <c r="K213" s="24">
        <v>0</v>
      </c>
      <c r="L213" s="24">
        <v>5344.81</v>
      </c>
      <c r="M213" s="24">
        <v>0</v>
      </c>
      <c r="N213" s="24">
        <v>0</v>
      </c>
      <c r="O213" s="24">
        <v>0</v>
      </c>
    </row>
    <row r="214" spans="1:15" ht="12.75" customHeight="1">
      <c r="A214" s="5" t="s">
        <v>264</v>
      </c>
      <c r="B214" s="5" t="s">
        <v>644</v>
      </c>
      <c r="C214" s="5" t="s">
        <v>15</v>
      </c>
      <c r="D214" s="22">
        <v>2</v>
      </c>
      <c r="E214" s="23">
        <v>45048</v>
      </c>
      <c r="F214" s="5" t="s">
        <v>645</v>
      </c>
      <c r="G214" s="22">
        <v>1</v>
      </c>
      <c r="H214" s="24">
        <v>2720.45</v>
      </c>
      <c r="I214" s="22">
        <v>0</v>
      </c>
      <c r="J214" s="5" t="s">
        <v>427</v>
      </c>
      <c r="K214" s="24">
        <v>0</v>
      </c>
      <c r="L214" s="24">
        <v>9393.9699999999993</v>
      </c>
      <c r="M214" s="24">
        <v>0</v>
      </c>
      <c r="N214" s="24">
        <v>0</v>
      </c>
      <c r="O214" s="24">
        <v>0</v>
      </c>
    </row>
    <row r="215" spans="1:15" ht="12.75" customHeight="1">
      <c r="A215" s="5" t="s">
        <v>265</v>
      </c>
      <c r="B215" s="5" t="s">
        <v>646</v>
      </c>
      <c r="C215" s="5" t="s">
        <v>15</v>
      </c>
      <c r="D215" s="22">
        <v>0</v>
      </c>
      <c r="E215" s="23">
        <v>45642</v>
      </c>
      <c r="F215" s="5" t="s">
        <v>426</v>
      </c>
      <c r="G215" s="22">
        <v>1</v>
      </c>
      <c r="H215" s="24">
        <v>2720.45</v>
      </c>
      <c r="I215" s="22">
        <v>0</v>
      </c>
      <c r="J215" s="5" t="s">
        <v>427</v>
      </c>
      <c r="K215" s="24">
        <v>0</v>
      </c>
      <c r="L215" s="24">
        <v>2793.84</v>
      </c>
      <c r="M215" s="24">
        <v>0</v>
      </c>
      <c r="N215" s="24">
        <v>0</v>
      </c>
      <c r="O215" s="24">
        <v>0</v>
      </c>
    </row>
    <row r="216" spans="1:15" ht="12.75" customHeight="1">
      <c r="A216" s="5" t="s">
        <v>266</v>
      </c>
      <c r="B216" s="5" t="s">
        <v>647</v>
      </c>
      <c r="C216" s="5" t="s">
        <v>267</v>
      </c>
      <c r="D216" s="22">
        <v>0</v>
      </c>
      <c r="E216" s="23">
        <v>44743</v>
      </c>
      <c r="F216" s="5" t="s">
        <v>426</v>
      </c>
      <c r="G216" s="22">
        <v>1</v>
      </c>
      <c r="H216" s="24">
        <v>4030.33</v>
      </c>
      <c r="I216" s="22">
        <v>0</v>
      </c>
      <c r="J216" s="5" t="s">
        <v>427</v>
      </c>
      <c r="K216" s="24">
        <v>0</v>
      </c>
      <c r="L216" s="24">
        <v>5289.6</v>
      </c>
      <c r="M216" s="24">
        <v>0</v>
      </c>
      <c r="N216" s="24">
        <v>0</v>
      </c>
      <c r="O216" s="24">
        <v>0</v>
      </c>
    </row>
    <row r="217" spans="1:15" ht="12.75" customHeight="1">
      <c r="A217" s="5" t="s">
        <v>268</v>
      </c>
      <c r="B217" s="5" t="s">
        <v>648</v>
      </c>
      <c r="C217" s="5" t="s">
        <v>15</v>
      </c>
      <c r="D217" s="22">
        <v>0</v>
      </c>
      <c r="E217" s="23">
        <v>44743</v>
      </c>
      <c r="F217" s="5" t="s">
        <v>426</v>
      </c>
      <c r="G217" s="22">
        <v>1</v>
      </c>
      <c r="H217" s="24">
        <v>2720.45</v>
      </c>
      <c r="I217" s="22">
        <v>0</v>
      </c>
      <c r="J217" s="5" t="s">
        <v>427</v>
      </c>
      <c r="K217" s="24">
        <v>0</v>
      </c>
      <c r="L217" s="24">
        <v>4668.34</v>
      </c>
      <c r="M217" s="24">
        <v>0</v>
      </c>
      <c r="N217" s="24">
        <v>0</v>
      </c>
      <c r="O217" s="24">
        <v>0</v>
      </c>
    </row>
    <row r="218" spans="1:15" ht="12.75" customHeight="1">
      <c r="A218" s="5" t="s">
        <v>269</v>
      </c>
      <c r="B218" s="5" t="s">
        <v>649</v>
      </c>
      <c r="C218" s="5" t="s">
        <v>15</v>
      </c>
      <c r="D218" s="22">
        <v>0</v>
      </c>
      <c r="E218" s="23">
        <v>44991</v>
      </c>
      <c r="F218" s="5" t="s">
        <v>429</v>
      </c>
      <c r="G218" s="22">
        <v>1</v>
      </c>
      <c r="H218" s="24">
        <v>2720.45</v>
      </c>
      <c r="I218" s="22">
        <v>0</v>
      </c>
      <c r="J218" s="5" t="s">
        <v>427</v>
      </c>
      <c r="K218" s="24">
        <v>0</v>
      </c>
      <c r="L218" s="24">
        <v>4514.16</v>
      </c>
      <c r="M218" s="24">
        <v>0</v>
      </c>
      <c r="N218" s="24">
        <v>0</v>
      </c>
      <c r="O218" s="24">
        <v>0</v>
      </c>
    </row>
    <row r="219" spans="1:15" ht="12.75" customHeight="1">
      <c r="A219" s="5" t="s">
        <v>270</v>
      </c>
      <c r="B219" s="5" t="s">
        <v>650</v>
      </c>
      <c r="C219" s="5" t="s">
        <v>21</v>
      </c>
      <c r="D219" s="22">
        <v>0</v>
      </c>
      <c r="E219" s="23">
        <v>44743</v>
      </c>
      <c r="F219" s="5" t="s">
        <v>426</v>
      </c>
      <c r="G219" s="22">
        <v>1</v>
      </c>
      <c r="H219" s="24">
        <v>2925.37</v>
      </c>
      <c r="I219" s="22">
        <v>0</v>
      </c>
      <c r="J219" s="5" t="s">
        <v>427</v>
      </c>
      <c r="K219" s="24">
        <v>0</v>
      </c>
      <c r="L219" s="24">
        <v>3846.65</v>
      </c>
      <c r="M219" s="24">
        <v>0</v>
      </c>
      <c r="N219" s="24">
        <v>0</v>
      </c>
      <c r="O219" s="24">
        <v>0</v>
      </c>
    </row>
    <row r="220" spans="1:15" ht="12.75" customHeight="1">
      <c r="A220" s="5" t="s">
        <v>271</v>
      </c>
      <c r="B220" s="5" t="s">
        <v>651</v>
      </c>
      <c r="C220" s="5" t="s">
        <v>44</v>
      </c>
      <c r="D220" s="22">
        <v>0</v>
      </c>
      <c r="E220" s="23">
        <v>45488</v>
      </c>
      <c r="F220" s="5" t="s">
        <v>426</v>
      </c>
      <c r="G220" s="22">
        <v>1</v>
      </c>
      <c r="H220" s="24">
        <v>1466.5</v>
      </c>
      <c r="I220" s="22">
        <v>0</v>
      </c>
      <c r="J220" s="5" t="s">
        <v>427</v>
      </c>
      <c r="K220" s="24">
        <v>0</v>
      </c>
      <c r="L220" s="24">
        <v>1854.06</v>
      </c>
      <c r="M220" s="24">
        <v>0</v>
      </c>
      <c r="N220" s="24">
        <v>0</v>
      </c>
      <c r="O220" s="24">
        <v>0</v>
      </c>
    </row>
    <row r="221" spans="1:15" ht="12.75" customHeight="1">
      <c r="A221" s="5" t="s">
        <v>272</v>
      </c>
      <c r="B221" s="5" t="s">
        <v>652</v>
      </c>
      <c r="C221" s="5" t="s">
        <v>273</v>
      </c>
      <c r="D221" s="22">
        <v>1</v>
      </c>
      <c r="E221" s="23">
        <v>44743</v>
      </c>
      <c r="F221" s="5" t="s">
        <v>429</v>
      </c>
      <c r="G221" s="22">
        <v>1</v>
      </c>
      <c r="H221" s="24">
        <v>1766.06</v>
      </c>
      <c r="I221" s="22">
        <v>0</v>
      </c>
      <c r="J221" s="5" t="s">
        <v>427</v>
      </c>
      <c r="K221" s="24">
        <v>0</v>
      </c>
      <c r="L221" s="24">
        <v>2528.81</v>
      </c>
      <c r="M221" s="24">
        <v>0</v>
      </c>
      <c r="N221" s="24">
        <v>0</v>
      </c>
      <c r="O221" s="24">
        <v>0</v>
      </c>
    </row>
    <row r="222" spans="1:15" ht="12.75" customHeight="1">
      <c r="A222" s="5" t="s">
        <v>274</v>
      </c>
      <c r="B222" s="5" t="s">
        <v>653</v>
      </c>
      <c r="C222" s="5" t="s">
        <v>15</v>
      </c>
      <c r="D222" s="22">
        <v>1</v>
      </c>
      <c r="E222" s="23">
        <v>45600</v>
      </c>
      <c r="F222" s="5" t="s">
        <v>426</v>
      </c>
      <c r="G222" s="22">
        <v>1</v>
      </c>
      <c r="H222" s="24">
        <v>2720.45</v>
      </c>
      <c r="I222" s="22">
        <v>0</v>
      </c>
      <c r="J222" s="5" t="s">
        <v>427</v>
      </c>
      <c r="K222" s="24">
        <v>0</v>
      </c>
      <c r="L222" s="24">
        <v>4389.92</v>
      </c>
      <c r="M222" s="24">
        <v>0</v>
      </c>
      <c r="N222" s="24">
        <v>0</v>
      </c>
      <c r="O222" s="24">
        <v>0</v>
      </c>
    </row>
    <row r="223" spans="1:15" ht="12.75" customHeight="1">
      <c r="A223" s="5" t="s">
        <v>275</v>
      </c>
      <c r="B223" s="5" t="s">
        <v>654</v>
      </c>
      <c r="C223" s="5" t="s">
        <v>15</v>
      </c>
      <c r="D223" s="22">
        <v>0</v>
      </c>
      <c r="E223" s="23">
        <v>44743</v>
      </c>
      <c r="F223" s="5" t="s">
        <v>480</v>
      </c>
      <c r="G223" s="22">
        <v>1</v>
      </c>
      <c r="H223" s="24">
        <v>2720.45</v>
      </c>
      <c r="I223" s="22">
        <v>0</v>
      </c>
      <c r="J223" s="5" t="s">
        <v>427</v>
      </c>
      <c r="K223" s="24">
        <v>0</v>
      </c>
      <c r="L223" s="24">
        <v>1721.68</v>
      </c>
      <c r="M223" s="24">
        <v>0</v>
      </c>
      <c r="N223" s="24">
        <v>0</v>
      </c>
      <c r="O223" s="24">
        <v>0</v>
      </c>
    </row>
    <row r="224" spans="1:15" ht="12.75" customHeight="1">
      <c r="A224" s="5" t="s">
        <v>276</v>
      </c>
      <c r="B224" s="5" t="s">
        <v>655</v>
      </c>
      <c r="C224" s="5" t="s">
        <v>277</v>
      </c>
      <c r="D224" s="22">
        <v>0</v>
      </c>
      <c r="E224" s="23">
        <v>44743</v>
      </c>
      <c r="F224" s="5" t="s">
        <v>469</v>
      </c>
      <c r="G224" s="22">
        <v>1</v>
      </c>
      <c r="H224" s="24">
        <v>1766.06</v>
      </c>
      <c r="I224" s="22">
        <v>0</v>
      </c>
      <c r="J224" s="5" t="s">
        <v>427</v>
      </c>
      <c r="K224" s="24">
        <v>0</v>
      </c>
      <c r="L224" s="24">
        <v>5613.57</v>
      </c>
      <c r="M224" s="24">
        <v>0</v>
      </c>
      <c r="N224" s="24">
        <v>0</v>
      </c>
      <c r="O224" s="24">
        <v>0</v>
      </c>
    </row>
    <row r="225" spans="1:15" ht="12.75" customHeight="1">
      <c r="A225" s="5" t="s">
        <v>278</v>
      </c>
      <c r="B225" s="5" t="s">
        <v>656</v>
      </c>
      <c r="C225" s="5" t="s">
        <v>279</v>
      </c>
      <c r="D225" s="22">
        <v>0</v>
      </c>
      <c r="E225" s="23">
        <v>45509</v>
      </c>
      <c r="F225" s="5" t="s">
        <v>426</v>
      </c>
      <c r="G225" s="22">
        <v>1</v>
      </c>
      <c r="H225" s="24">
        <v>1724.6</v>
      </c>
      <c r="I225" s="22">
        <v>0</v>
      </c>
      <c r="J225" s="5" t="s">
        <v>427</v>
      </c>
      <c r="K225" s="24">
        <v>0</v>
      </c>
      <c r="L225" s="24">
        <v>2131.0500000000002</v>
      </c>
      <c r="M225" s="24">
        <v>0</v>
      </c>
      <c r="N225" s="24">
        <v>0</v>
      </c>
      <c r="O225" s="24">
        <v>0</v>
      </c>
    </row>
    <row r="226" spans="1:15" ht="12.75" customHeight="1">
      <c r="A226" s="5" t="s">
        <v>280</v>
      </c>
      <c r="B226" s="5" t="s">
        <v>657</v>
      </c>
      <c r="C226" s="5" t="s">
        <v>15</v>
      </c>
      <c r="D226" s="22">
        <v>0</v>
      </c>
      <c r="E226" s="23">
        <v>45369</v>
      </c>
      <c r="F226" s="5" t="s">
        <v>426</v>
      </c>
      <c r="G226" s="22">
        <v>1</v>
      </c>
      <c r="H226" s="24">
        <v>2720.45</v>
      </c>
      <c r="I226" s="22">
        <v>0</v>
      </c>
      <c r="J226" s="5" t="s">
        <v>427</v>
      </c>
      <c r="K226" s="24">
        <v>0</v>
      </c>
      <c r="L226" s="24">
        <v>4668.34</v>
      </c>
      <c r="M226" s="24">
        <v>0</v>
      </c>
      <c r="N226" s="24">
        <v>0</v>
      </c>
      <c r="O226" s="24">
        <v>0</v>
      </c>
    </row>
    <row r="227" spans="1:15" ht="12.75" customHeight="1">
      <c r="A227" s="5" t="s">
        <v>281</v>
      </c>
      <c r="B227" s="5" t="s">
        <v>658</v>
      </c>
      <c r="C227" s="5" t="s">
        <v>61</v>
      </c>
      <c r="D227" s="22">
        <v>0</v>
      </c>
      <c r="E227" s="23">
        <v>44743</v>
      </c>
      <c r="F227" s="5" t="s">
        <v>480</v>
      </c>
      <c r="G227" s="22">
        <v>1</v>
      </c>
      <c r="H227" s="24">
        <v>3533.05</v>
      </c>
      <c r="I227" s="22">
        <v>0</v>
      </c>
      <c r="J227" s="5" t="s">
        <v>427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</row>
    <row r="228" spans="1:15" ht="12.75" customHeight="1">
      <c r="A228" s="5" t="s">
        <v>282</v>
      </c>
      <c r="B228" s="5" t="s">
        <v>659</v>
      </c>
      <c r="C228" s="5" t="s">
        <v>15</v>
      </c>
      <c r="D228" s="22">
        <v>1</v>
      </c>
      <c r="E228" s="23">
        <v>44963</v>
      </c>
      <c r="F228" s="5" t="s">
        <v>426</v>
      </c>
      <c r="G228" s="22">
        <v>1</v>
      </c>
      <c r="H228" s="24">
        <v>2720.45</v>
      </c>
      <c r="I228" s="22">
        <v>0</v>
      </c>
      <c r="J228" s="5" t="s">
        <v>427</v>
      </c>
      <c r="K228" s="24">
        <v>0</v>
      </c>
      <c r="L228" s="24">
        <v>5082.78</v>
      </c>
      <c r="M228" s="24">
        <v>0</v>
      </c>
      <c r="N228" s="24">
        <v>0</v>
      </c>
      <c r="O228" s="24">
        <v>0</v>
      </c>
    </row>
    <row r="229" spans="1:15" ht="12.75" customHeight="1">
      <c r="A229" s="5" t="s">
        <v>283</v>
      </c>
      <c r="B229" s="5" t="s">
        <v>660</v>
      </c>
      <c r="C229" s="5" t="s">
        <v>15</v>
      </c>
      <c r="D229" s="22">
        <v>1</v>
      </c>
      <c r="E229" s="23">
        <v>44743</v>
      </c>
      <c r="F229" s="5" t="s">
        <v>440</v>
      </c>
      <c r="G229" s="22">
        <v>1</v>
      </c>
      <c r="H229" s="24">
        <v>2720.45</v>
      </c>
      <c r="I229" s="22">
        <v>0</v>
      </c>
      <c r="J229" s="5" t="s">
        <v>427</v>
      </c>
      <c r="K229" s="24">
        <v>0</v>
      </c>
      <c r="L229" s="24">
        <v>5369.2</v>
      </c>
      <c r="M229" s="24">
        <v>0</v>
      </c>
      <c r="N229" s="24">
        <v>0</v>
      </c>
      <c r="O229" s="24">
        <v>0</v>
      </c>
    </row>
    <row r="230" spans="1:15" ht="12.75" customHeight="1">
      <c r="A230" s="5" t="s">
        <v>284</v>
      </c>
      <c r="B230" s="5" t="s">
        <v>661</v>
      </c>
      <c r="C230" s="5" t="s">
        <v>44</v>
      </c>
      <c r="D230" s="22">
        <v>0</v>
      </c>
      <c r="E230" s="23">
        <v>45537</v>
      </c>
      <c r="F230" s="5" t="s">
        <v>426</v>
      </c>
      <c r="G230" s="22">
        <v>1</v>
      </c>
      <c r="H230" s="24">
        <v>1466.5</v>
      </c>
      <c r="I230" s="22">
        <v>0</v>
      </c>
      <c r="J230" s="5" t="s">
        <v>427</v>
      </c>
      <c r="K230" s="24">
        <v>0</v>
      </c>
      <c r="L230" s="24">
        <v>1854.32</v>
      </c>
      <c r="M230" s="24">
        <v>0</v>
      </c>
      <c r="N230" s="24">
        <v>0</v>
      </c>
      <c r="O230" s="24">
        <v>0</v>
      </c>
    </row>
    <row r="231" spans="1:15" ht="12.75" customHeight="1">
      <c r="A231" s="5" t="s">
        <v>285</v>
      </c>
      <c r="B231" s="5" t="s">
        <v>662</v>
      </c>
      <c r="C231" s="5" t="s">
        <v>15</v>
      </c>
      <c r="D231" s="22">
        <v>0</v>
      </c>
      <c r="E231" s="23">
        <v>44743</v>
      </c>
      <c r="F231" s="5" t="s">
        <v>426</v>
      </c>
      <c r="G231" s="22">
        <v>1</v>
      </c>
      <c r="H231" s="24">
        <v>2720.45</v>
      </c>
      <c r="I231" s="22">
        <v>0</v>
      </c>
      <c r="J231" s="5" t="s">
        <v>427</v>
      </c>
      <c r="K231" s="24">
        <v>0</v>
      </c>
      <c r="L231" s="24">
        <v>4385.9399999999996</v>
      </c>
      <c r="M231" s="24">
        <v>0</v>
      </c>
      <c r="N231" s="24">
        <v>0</v>
      </c>
      <c r="O231" s="24">
        <v>0</v>
      </c>
    </row>
    <row r="232" spans="1:15" ht="12.75" customHeight="1">
      <c r="A232" s="5" t="s">
        <v>286</v>
      </c>
      <c r="B232" s="5" t="s">
        <v>663</v>
      </c>
      <c r="C232" s="5" t="s">
        <v>15</v>
      </c>
      <c r="D232" s="22">
        <v>1</v>
      </c>
      <c r="E232" s="23">
        <v>44743</v>
      </c>
      <c r="F232" s="5" t="s">
        <v>426</v>
      </c>
      <c r="G232" s="22">
        <v>1</v>
      </c>
      <c r="H232" s="24">
        <v>2720.45</v>
      </c>
      <c r="I232" s="22">
        <v>0</v>
      </c>
      <c r="J232" s="5" t="s">
        <v>427</v>
      </c>
      <c r="K232" s="24">
        <v>0</v>
      </c>
      <c r="L232" s="24">
        <v>5030.38</v>
      </c>
      <c r="M232" s="24">
        <v>0</v>
      </c>
      <c r="N232" s="24">
        <v>0</v>
      </c>
      <c r="O232" s="24">
        <v>0</v>
      </c>
    </row>
    <row r="233" spans="1:15" ht="12.75" customHeight="1">
      <c r="A233" s="5" t="s">
        <v>287</v>
      </c>
      <c r="B233" s="5" t="s">
        <v>664</v>
      </c>
      <c r="C233" s="5" t="s">
        <v>15</v>
      </c>
      <c r="D233" s="22">
        <v>0</v>
      </c>
      <c r="E233" s="23">
        <v>44743</v>
      </c>
      <c r="F233" s="5" t="s">
        <v>665</v>
      </c>
      <c r="G233" s="22">
        <v>1</v>
      </c>
      <c r="H233" s="24">
        <v>2720.45</v>
      </c>
      <c r="I233" s="22">
        <v>0</v>
      </c>
      <c r="J233" s="5" t="s">
        <v>427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</row>
    <row r="234" spans="1:15" ht="12.75" customHeight="1">
      <c r="A234" s="5" t="s">
        <v>288</v>
      </c>
      <c r="B234" s="5" t="s">
        <v>666</v>
      </c>
      <c r="C234" s="5" t="s">
        <v>15</v>
      </c>
      <c r="D234" s="22">
        <v>0</v>
      </c>
      <c r="E234" s="23">
        <v>45341</v>
      </c>
      <c r="F234" s="5" t="s">
        <v>426</v>
      </c>
      <c r="G234" s="22">
        <v>1</v>
      </c>
      <c r="H234" s="24">
        <v>2720.45</v>
      </c>
      <c r="I234" s="22">
        <v>0</v>
      </c>
      <c r="J234" s="5" t="s">
        <v>427</v>
      </c>
      <c r="K234" s="24">
        <v>0</v>
      </c>
      <c r="L234" s="24">
        <v>4385.9399999999996</v>
      </c>
      <c r="M234" s="24">
        <v>0</v>
      </c>
      <c r="N234" s="24">
        <v>0</v>
      </c>
      <c r="O234" s="24">
        <v>0</v>
      </c>
    </row>
    <row r="235" spans="1:15" ht="12.75" customHeight="1">
      <c r="A235" s="5" t="s">
        <v>289</v>
      </c>
      <c r="B235" s="5" t="s">
        <v>667</v>
      </c>
      <c r="C235" s="5" t="s">
        <v>290</v>
      </c>
      <c r="D235" s="22">
        <v>0</v>
      </c>
      <c r="E235" s="23">
        <v>45390</v>
      </c>
      <c r="F235" s="5" t="s">
        <v>426</v>
      </c>
      <c r="G235" s="22">
        <v>1</v>
      </c>
      <c r="H235" s="24">
        <v>995.08</v>
      </c>
      <c r="I235" s="22">
        <v>0</v>
      </c>
      <c r="J235" s="5" t="s">
        <v>427</v>
      </c>
      <c r="K235" s="24">
        <v>0</v>
      </c>
      <c r="L235" s="24">
        <v>1351.21</v>
      </c>
      <c r="M235" s="24">
        <v>0</v>
      </c>
      <c r="N235" s="24">
        <v>0</v>
      </c>
      <c r="O235" s="24">
        <v>0</v>
      </c>
    </row>
    <row r="236" spans="1:15" ht="12.75" customHeight="1">
      <c r="A236" s="5" t="s">
        <v>291</v>
      </c>
      <c r="B236" s="5" t="s">
        <v>668</v>
      </c>
      <c r="C236" s="5" t="s">
        <v>165</v>
      </c>
      <c r="D236" s="22">
        <v>1</v>
      </c>
      <c r="E236" s="23">
        <v>45446</v>
      </c>
      <c r="F236" s="5" t="s">
        <v>426</v>
      </c>
      <c r="G236" s="22">
        <v>1</v>
      </c>
      <c r="H236" s="24">
        <v>3608.51</v>
      </c>
      <c r="I236" s="22">
        <v>0</v>
      </c>
      <c r="J236" s="5" t="s">
        <v>427</v>
      </c>
      <c r="K236" s="24">
        <v>0</v>
      </c>
      <c r="L236" s="24">
        <v>4139.5600000000004</v>
      </c>
      <c r="M236" s="24">
        <v>0</v>
      </c>
      <c r="N236" s="24">
        <v>0</v>
      </c>
      <c r="O236" s="24">
        <v>0</v>
      </c>
    </row>
    <row r="237" spans="1:15" ht="12.75" customHeight="1">
      <c r="A237" s="5" t="s">
        <v>292</v>
      </c>
      <c r="B237" s="5" t="s">
        <v>669</v>
      </c>
      <c r="C237" s="5" t="s">
        <v>61</v>
      </c>
      <c r="D237" s="22">
        <v>0</v>
      </c>
      <c r="E237" s="23">
        <v>45600</v>
      </c>
      <c r="F237" s="5" t="s">
        <v>426</v>
      </c>
      <c r="G237" s="22">
        <v>1</v>
      </c>
      <c r="H237" s="24">
        <v>3533.05</v>
      </c>
      <c r="I237" s="22">
        <v>0</v>
      </c>
      <c r="J237" s="5" t="s">
        <v>427</v>
      </c>
      <c r="K237" s="24">
        <v>0</v>
      </c>
      <c r="L237" s="24">
        <v>5053.62</v>
      </c>
      <c r="M237" s="24">
        <v>0</v>
      </c>
      <c r="N237" s="24">
        <v>0</v>
      </c>
      <c r="O237" s="24">
        <v>0</v>
      </c>
    </row>
    <row r="238" spans="1:15" ht="12.75" customHeight="1">
      <c r="A238" s="5" t="s">
        <v>293</v>
      </c>
      <c r="B238" s="5" t="s">
        <v>670</v>
      </c>
      <c r="C238" s="5" t="s">
        <v>267</v>
      </c>
      <c r="D238" s="22">
        <v>1</v>
      </c>
      <c r="E238" s="23">
        <v>45446</v>
      </c>
      <c r="F238" s="5" t="s">
        <v>426</v>
      </c>
      <c r="G238" s="22">
        <v>1</v>
      </c>
      <c r="H238" s="24">
        <v>4030.33</v>
      </c>
      <c r="I238" s="22">
        <v>0</v>
      </c>
      <c r="J238" s="5" t="s">
        <v>427</v>
      </c>
      <c r="K238" s="24">
        <v>0</v>
      </c>
      <c r="L238" s="24">
        <v>4592.46</v>
      </c>
      <c r="M238" s="24">
        <v>0</v>
      </c>
      <c r="N238" s="24">
        <v>0</v>
      </c>
      <c r="O238" s="24">
        <v>0</v>
      </c>
    </row>
    <row r="239" spans="1:15" ht="12.75" customHeight="1">
      <c r="A239" s="5" t="s">
        <v>294</v>
      </c>
      <c r="B239" s="5" t="s">
        <v>671</v>
      </c>
      <c r="C239" s="5" t="s">
        <v>15</v>
      </c>
      <c r="D239" s="22">
        <v>1</v>
      </c>
      <c r="E239" s="23">
        <v>44900</v>
      </c>
      <c r="F239" s="5" t="s">
        <v>440</v>
      </c>
      <c r="G239" s="22">
        <v>1</v>
      </c>
      <c r="H239" s="24">
        <v>2720.45</v>
      </c>
      <c r="I239" s="22">
        <v>0</v>
      </c>
      <c r="J239" s="5" t="s">
        <v>427</v>
      </c>
      <c r="K239" s="24">
        <v>0</v>
      </c>
      <c r="L239" s="24">
        <v>5132.24</v>
      </c>
      <c r="M239" s="24">
        <v>0</v>
      </c>
      <c r="N239" s="24">
        <v>0</v>
      </c>
      <c r="O239" s="24">
        <v>0</v>
      </c>
    </row>
    <row r="240" spans="1:15" ht="12.75" customHeight="1">
      <c r="A240" s="5" t="s">
        <v>295</v>
      </c>
      <c r="B240" s="5" t="s">
        <v>672</v>
      </c>
      <c r="C240" s="5" t="s">
        <v>71</v>
      </c>
      <c r="D240" s="22">
        <v>2</v>
      </c>
      <c r="E240" s="23">
        <v>44743</v>
      </c>
      <c r="F240" s="5" t="s">
        <v>429</v>
      </c>
      <c r="G240" s="22">
        <v>1</v>
      </c>
      <c r="H240" s="24">
        <v>1691.77</v>
      </c>
      <c r="I240" s="22">
        <v>0</v>
      </c>
      <c r="J240" s="5" t="s">
        <v>427</v>
      </c>
      <c r="K240" s="24">
        <v>0</v>
      </c>
      <c r="L240" s="24">
        <v>3140.8</v>
      </c>
      <c r="M240" s="24">
        <v>0</v>
      </c>
      <c r="N240" s="24">
        <v>0</v>
      </c>
      <c r="O240" s="24">
        <v>0</v>
      </c>
    </row>
    <row r="241" spans="1:15" ht="12.75" customHeight="1">
      <c r="A241" s="5" t="s">
        <v>296</v>
      </c>
      <c r="B241" s="5" t="s">
        <v>673</v>
      </c>
      <c r="C241" s="5" t="s">
        <v>15</v>
      </c>
      <c r="D241" s="22">
        <v>2</v>
      </c>
      <c r="E241" s="23">
        <v>44743</v>
      </c>
      <c r="F241" s="5" t="s">
        <v>440</v>
      </c>
      <c r="G241" s="22">
        <v>1</v>
      </c>
      <c r="H241" s="24">
        <v>2720.45</v>
      </c>
      <c r="I241" s="22">
        <v>0</v>
      </c>
      <c r="J241" s="5" t="s">
        <v>427</v>
      </c>
      <c r="K241" s="24">
        <v>0</v>
      </c>
      <c r="L241" s="24">
        <v>5023.42</v>
      </c>
      <c r="M241" s="24">
        <v>0</v>
      </c>
      <c r="N241" s="24">
        <v>0</v>
      </c>
      <c r="O241" s="24">
        <v>0</v>
      </c>
    </row>
    <row r="242" spans="1:15" ht="12.75" customHeight="1">
      <c r="A242" s="5" t="s">
        <v>297</v>
      </c>
      <c r="B242" s="5" t="s">
        <v>674</v>
      </c>
      <c r="C242" s="5" t="s">
        <v>15</v>
      </c>
      <c r="D242" s="22">
        <v>0</v>
      </c>
      <c r="E242" s="23">
        <v>44743</v>
      </c>
      <c r="F242" s="5" t="s">
        <v>426</v>
      </c>
      <c r="G242" s="22">
        <v>1</v>
      </c>
      <c r="H242" s="24">
        <v>2720.45</v>
      </c>
      <c r="I242" s="22">
        <v>0</v>
      </c>
      <c r="J242" s="5" t="s">
        <v>427</v>
      </c>
      <c r="K242" s="24">
        <v>0</v>
      </c>
      <c r="L242" s="24">
        <v>4670.75</v>
      </c>
      <c r="M242" s="24">
        <v>0</v>
      </c>
      <c r="N242" s="24">
        <v>0</v>
      </c>
      <c r="O242" s="24">
        <v>0</v>
      </c>
    </row>
    <row r="243" spans="1:15" ht="12.75" customHeight="1">
      <c r="A243" s="5" t="s">
        <v>298</v>
      </c>
      <c r="B243" s="5" t="s">
        <v>675</v>
      </c>
      <c r="C243" s="5" t="s">
        <v>15</v>
      </c>
      <c r="D243" s="22">
        <v>0</v>
      </c>
      <c r="E243" s="23">
        <v>44743</v>
      </c>
      <c r="F243" s="5" t="s">
        <v>426</v>
      </c>
      <c r="G243" s="22">
        <v>1</v>
      </c>
      <c r="H243" s="24">
        <v>2720.45</v>
      </c>
      <c r="I243" s="22">
        <v>0</v>
      </c>
      <c r="J243" s="5" t="s">
        <v>427</v>
      </c>
      <c r="K243" s="24">
        <v>0</v>
      </c>
      <c r="L243" s="24">
        <v>5037.45</v>
      </c>
      <c r="M243" s="24">
        <v>0</v>
      </c>
      <c r="N243" s="24">
        <v>0</v>
      </c>
      <c r="O243" s="24">
        <v>0</v>
      </c>
    </row>
    <row r="244" spans="1:15" ht="12.75" customHeight="1">
      <c r="A244" s="5" t="s">
        <v>299</v>
      </c>
      <c r="B244" s="5" t="s">
        <v>676</v>
      </c>
      <c r="C244" s="5" t="s">
        <v>15</v>
      </c>
      <c r="D244" s="22">
        <v>0</v>
      </c>
      <c r="E244" s="23">
        <v>44743</v>
      </c>
      <c r="F244" s="5" t="s">
        <v>426</v>
      </c>
      <c r="G244" s="22">
        <v>1</v>
      </c>
      <c r="H244" s="24">
        <v>2720.45</v>
      </c>
      <c r="I244" s="22">
        <v>0</v>
      </c>
      <c r="J244" s="5" t="s">
        <v>427</v>
      </c>
      <c r="K244" s="24">
        <v>0</v>
      </c>
      <c r="L244" s="24">
        <v>4890.99</v>
      </c>
      <c r="M244" s="24">
        <v>0</v>
      </c>
      <c r="N244" s="24">
        <v>0</v>
      </c>
      <c r="O244" s="24">
        <v>0</v>
      </c>
    </row>
    <row r="245" spans="1:15" ht="12.75" customHeight="1">
      <c r="A245" s="5" t="s">
        <v>300</v>
      </c>
      <c r="B245" s="5" t="s">
        <v>677</v>
      </c>
      <c r="C245" s="5" t="s">
        <v>15</v>
      </c>
      <c r="D245" s="22">
        <v>0</v>
      </c>
      <c r="E245" s="23">
        <v>44743</v>
      </c>
      <c r="F245" s="5" t="s">
        <v>429</v>
      </c>
      <c r="G245" s="22">
        <v>1</v>
      </c>
      <c r="H245" s="24">
        <v>2720.45</v>
      </c>
      <c r="I245" s="22">
        <v>0</v>
      </c>
      <c r="J245" s="5" t="s">
        <v>427</v>
      </c>
      <c r="K245" s="24">
        <v>0</v>
      </c>
      <c r="L245" s="24">
        <v>4822.88</v>
      </c>
      <c r="M245" s="24">
        <v>0</v>
      </c>
      <c r="N245" s="24">
        <v>0</v>
      </c>
      <c r="O245" s="24">
        <v>0</v>
      </c>
    </row>
    <row r="246" spans="1:15" ht="12.75" customHeight="1">
      <c r="A246" s="5" t="s">
        <v>301</v>
      </c>
      <c r="B246" s="5" t="s">
        <v>678</v>
      </c>
      <c r="C246" s="5" t="s">
        <v>15</v>
      </c>
      <c r="D246" s="22">
        <v>0</v>
      </c>
      <c r="E246" s="23">
        <v>45434</v>
      </c>
      <c r="F246" s="5" t="s">
        <v>426</v>
      </c>
      <c r="G246" s="22">
        <v>1</v>
      </c>
      <c r="H246" s="24">
        <v>2720.45</v>
      </c>
      <c r="I246" s="22">
        <v>0</v>
      </c>
      <c r="J246" s="5" t="s">
        <v>427</v>
      </c>
      <c r="K246" s="24">
        <v>0</v>
      </c>
      <c r="L246" s="24">
        <v>5069.8100000000004</v>
      </c>
      <c r="M246" s="24">
        <v>0</v>
      </c>
      <c r="N246" s="24">
        <v>0</v>
      </c>
      <c r="O246" s="24">
        <v>0</v>
      </c>
    </row>
    <row r="247" spans="1:15" ht="12.75" customHeight="1">
      <c r="A247" s="5" t="s">
        <v>302</v>
      </c>
      <c r="B247" s="5" t="s">
        <v>679</v>
      </c>
      <c r="C247" s="5" t="s">
        <v>21</v>
      </c>
      <c r="D247" s="22">
        <v>1</v>
      </c>
      <c r="E247" s="23">
        <v>44743</v>
      </c>
      <c r="F247" s="5" t="s">
        <v>426</v>
      </c>
      <c r="G247" s="22">
        <v>1</v>
      </c>
      <c r="H247" s="24">
        <v>2925.37</v>
      </c>
      <c r="I247" s="22">
        <v>0</v>
      </c>
      <c r="J247" s="5" t="s">
        <v>427</v>
      </c>
      <c r="K247" s="24">
        <v>0</v>
      </c>
      <c r="L247" s="24">
        <v>3845.49</v>
      </c>
      <c r="M247" s="24">
        <v>0</v>
      </c>
      <c r="N247" s="24">
        <v>0</v>
      </c>
      <c r="O247" s="24">
        <v>0</v>
      </c>
    </row>
    <row r="248" spans="1:15" ht="12.75" customHeight="1">
      <c r="A248" s="5" t="s">
        <v>303</v>
      </c>
      <c r="B248" s="5" t="s">
        <v>680</v>
      </c>
      <c r="C248" s="5" t="s">
        <v>15</v>
      </c>
      <c r="D248" s="22">
        <v>2</v>
      </c>
      <c r="E248" s="23">
        <v>45516</v>
      </c>
      <c r="F248" s="5" t="s">
        <v>426</v>
      </c>
      <c r="G248" s="22">
        <v>1</v>
      </c>
      <c r="H248" s="24">
        <v>2720.45</v>
      </c>
      <c r="I248" s="22">
        <v>0</v>
      </c>
      <c r="J248" s="5" t="s">
        <v>427</v>
      </c>
      <c r="K248" s="24">
        <v>0</v>
      </c>
      <c r="L248" s="24">
        <v>4669.3</v>
      </c>
      <c r="M248" s="24">
        <v>0</v>
      </c>
      <c r="N248" s="24">
        <v>0</v>
      </c>
      <c r="O248" s="24">
        <v>0</v>
      </c>
    </row>
    <row r="249" spans="1:15" ht="12.75" customHeight="1">
      <c r="A249" s="5" t="s">
        <v>304</v>
      </c>
      <c r="B249" s="5" t="s">
        <v>681</v>
      </c>
      <c r="C249" s="5" t="s">
        <v>15</v>
      </c>
      <c r="D249" s="22">
        <v>0</v>
      </c>
      <c r="E249" s="23">
        <v>44743</v>
      </c>
      <c r="F249" s="5" t="s">
        <v>440</v>
      </c>
      <c r="G249" s="22">
        <v>1</v>
      </c>
      <c r="H249" s="24">
        <v>2720.45</v>
      </c>
      <c r="I249" s="22">
        <v>0</v>
      </c>
      <c r="J249" s="5" t="s">
        <v>427</v>
      </c>
      <c r="K249" s="24">
        <v>0</v>
      </c>
      <c r="L249" s="24">
        <v>4204.58</v>
      </c>
      <c r="M249" s="24">
        <v>0</v>
      </c>
      <c r="N249" s="24">
        <v>0</v>
      </c>
      <c r="O249" s="24">
        <v>0</v>
      </c>
    </row>
    <row r="250" spans="1:15" ht="12.75" customHeight="1">
      <c r="A250" s="5" t="s">
        <v>305</v>
      </c>
      <c r="B250" s="5" t="s">
        <v>682</v>
      </c>
      <c r="C250" s="5" t="s">
        <v>15</v>
      </c>
      <c r="D250" s="22">
        <v>0</v>
      </c>
      <c r="E250" s="23">
        <v>44743</v>
      </c>
      <c r="F250" s="5" t="s">
        <v>429</v>
      </c>
      <c r="G250" s="22">
        <v>1</v>
      </c>
      <c r="H250" s="24">
        <v>2720.45</v>
      </c>
      <c r="I250" s="22">
        <v>0</v>
      </c>
      <c r="J250" s="5" t="s">
        <v>427</v>
      </c>
      <c r="K250" s="24">
        <v>0</v>
      </c>
      <c r="L250" s="24">
        <v>5032.4799999999996</v>
      </c>
      <c r="M250" s="24">
        <v>0</v>
      </c>
      <c r="N250" s="24">
        <v>0</v>
      </c>
      <c r="O250" s="24">
        <v>0</v>
      </c>
    </row>
    <row r="251" spans="1:15" ht="12.75" customHeight="1">
      <c r="A251" s="5" t="s">
        <v>306</v>
      </c>
      <c r="B251" s="5" t="s">
        <v>683</v>
      </c>
      <c r="C251" s="5" t="s">
        <v>15</v>
      </c>
      <c r="D251" s="22">
        <v>0</v>
      </c>
      <c r="E251" s="23">
        <v>44743</v>
      </c>
      <c r="F251" s="5" t="s">
        <v>426</v>
      </c>
      <c r="G251" s="22">
        <v>1</v>
      </c>
      <c r="H251" s="24">
        <v>2720.45</v>
      </c>
      <c r="I251" s="22">
        <v>0</v>
      </c>
      <c r="J251" s="5" t="s">
        <v>427</v>
      </c>
      <c r="K251" s="24">
        <v>0</v>
      </c>
      <c r="L251" s="24">
        <v>4924.53</v>
      </c>
      <c r="M251" s="24">
        <v>0</v>
      </c>
      <c r="N251" s="24">
        <v>0</v>
      </c>
      <c r="O251" s="24">
        <v>0</v>
      </c>
    </row>
    <row r="252" spans="1:15" ht="12.75" customHeight="1">
      <c r="A252" s="5" t="s">
        <v>307</v>
      </c>
      <c r="B252" s="5" t="s">
        <v>684</v>
      </c>
      <c r="C252" s="5" t="s">
        <v>110</v>
      </c>
      <c r="D252" s="22">
        <v>0</v>
      </c>
      <c r="E252" s="23">
        <v>44909</v>
      </c>
      <c r="F252" s="5" t="s">
        <v>426</v>
      </c>
      <c r="G252" s="22">
        <v>1</v>
      </c>
      <c r="H252" s="24">
        <v>4318.18</v>
      </c>
      <c r="I252" s="22">
        <v>0</v>
      </c>
      <c r="J252" s="5" t="s">
        <v>427</v>
      </c>
      <c r="K252" s="24">
        <v>0</v>
      </c>
      <c r="L252" s="24">
        <v>5087.8500000000004</v>
      </c>
      <c r="M252" s="24">
        <v>0</v>
      </c>
      <c r="N252" s="24">
        <v>0</v>
      </c>
      <c r="O252" s="24">
        <v>0</v>
      </c>
    </row>
    <row r="253" spans="1:15" ht="12.75" customHeight="1">
      <c r="A253" s="5" t="s">
        <v>308</v>
      </c>
      <c r="B253" s="5" t="s">
        <v>685</v>
      </c>
      <c r="C253" s="5" t="s">
        <v>15</v>
      </c>
      <c r="D253" s="22">
        <v>1</v>
      </c>
      <c r="E253" s="23">
        <v>44743</v>
      </c>
      <c r="F253" s="5" t="s">
        <v>429</v>
      </c>
      <c r="G253" s="22">
        <v>1</v>
      </c>
      <c r="H253" s="24">
        <v>2720.45</v>
      </c>
      <c r="I253" s="22">
        <v>0</v>
      </c>
      <c r="J253" s="5" t="s">
        <v>427</v>
      </c>
      <c r="K253" s="24">
        <v>0</v>
      </c>
      <c r="L253" s="24">
        <v>6291.86</v>
      </c>
      <c r="M253" s="24">
        <v>0</v>
      </c>
      <c r="N253" s="24">
        <v>0</v>
      </c>
      <c r="O253" s="24">
        <v>0</v>
      </c>
    </row>
    <row r="254" spans="1:15" ht="12.75" customHeight="1">
      <c r="A254" s="5" t="s">
        <v>309</v>
      </c>
      <c r="B254" s="5" t="s">
        <v>686</v>
      </c>
      <c r="C254" s="5" t="s">
        <v>49</v>
      </c>
      <c r="D254" s="22">
        <v>0</v>
      </c>
      <c r="E254" s="23">
        <v>45299</v>
      </c>
      <c r="F254" s="5" t="s">
        <v>426</v>
      </c>
      <c r="G254" s="22">
        <v>1</v>
      </c>
      <c r="H254" s="24">
        <v>1620.23</v>
      </c>
      <c r="I254" s="22">
        <v>0</v>
      </c>
      <c r="J254" s="5" t="s">
        <v>427</v>
      </c>
      <c r="K254" s="24">
        <v>0</v>
      </c>
      <c r="L254" s="24">
        <v>2018.88</v>
      </c>
      <c r="M254" s="24">
        <v>0</v>
      </c>
      <c r="N254" s="24">
        <v>0</v>
      </c>
      <c r="O254" s="24">
        <v>0</v>
      </c>
    </row>
    <row r="255" spans="1:15" ht="12.75" customHeight="1">
      <c r="A255" s="5" t="s">
        <v>310</v>
      </c>
      <c r="B255" s="5" t="s">
        <v>687</v>
      </c>
      <c r="C255" s="5" t="s">
        <v>15</v>
      </c>
      <c r="D255" s="22">
        <v>3</v>
      </c>
      <c r="E255" s="23">
        <v>44743</v>
      </c>
      <c r="F255" s="5" t="s">
        <v>426</v>
      </c>
      <c r="G255" s="22">
        <v>1</v>
      </c>
      <c r="H255" s="24">
        <v>2720.45</v>
      </c>
      <c r="I255" s="22">
        <v>0</v>
      </c>
      <c r="J255" s="5" t="s">
        <v>427</v>
      </c>
      <c r="K255" s="24">
        <v>0</v>
      </c>
      <c r="L255" s="24">
        <v>4677.97</v>
      </c>
      <c r="M255" s="24">
        <v>0</v>
      </c>
      <c r="N255" s="24">
        <v>0</v>
      </c>
      <c r="O255" s="24">
        <v>0</v>
      </c>
    </row>
    <row r="256" spans="1:15" ht="12.75" customHeight="1">
      <c r="A256" s="5" t="s">
        <v>311</v>
      </c>
      <c r="B256" s="5" t="s">
        <v>688</v>
      </c>
      <c r="C256" s="5" t="s">
        <v>15</v>
      </c>
      <c r="D256" s="22">
        <v>2</v>
      </c>
      <c r="E256" s="23">
        <v>44743</v>
      </c>
      <c r="F256" s="5" t="s">
        <v>426</v>
      </c>
      <c r="G256" s="22">
        <v>1</v>
      </c>
      <c r="H256" s="24">
        <v>2720.45</v>
      </c>
      <c r="I256" s="22">
        <v>0</v>
      </c>
      <c r="J256" s="5" t="s">
        <v>427</v>
      </c>
      <c r="K256" s="24">
        <v>0</v>
      </c>
      <c r="L256" s="24">
        <v>5085.21</v>
      </c>
      <c r="M256" s="24">
        <v>0</v>
      </c>
      <c r="N256" s="24">
        <v>0</v>
      </c>
      <c r="O256" s="24">
        <v>0</v>
      </c>
    </row>
    <row r="257" spans="1:15" ht="12.75" customHeight="1">
      <c r="A257" s="5" t="s">
        <v>312</v>
      </c>
      <c r="B257" s="5" t="s">
        <v>689</v>
      </c>
      <c r="C257" s="5" t="s">
        <v>15</v>
      </c>
      <c r="D257" s="22">
        <v>2</v>
      </c>
      <c r="E257" s="23">
        <v>44743</v>
      </c>
      <c r="F257" s="5" t="s">
        <v>429</v>
      </c>
      <c r="G257" s="22">
        <v>1</v>
      </c>
      <c r="H257" s="24">
        <v>2720.45</v>
      </c>
      <c r="I257" s="22">
        <v>0</v>
      </c>
      <c r="J257" s="5" t="s">
        <v>427</v>
      </c>
      <c r="K257" s="24">
        <v>0</v>
      </c>
      <c r="L257" s="24">
        <v>6520.84</v>
      </c>
      <c r="M257" s="24">
        <v>0</v>
      </c>
      <c r="N257" s="24">
        <v>0</v>
      </c>
      <c r="O257" s="24">
        <v>0</v>
      </c>
    </row>
    <row r="258" spans="1:15" ht="12.75" customHeight="1">
      <c r="A258" s="5" t="s">
        <v>313</v>
      </c>
      <c r="B258" s="5" t="s">
        <v>690</v>
      </c>
      <c r="C258" s="5" t="s">
        <v>61</v>
      </c>
      <c r="D258" s="22">
        <v>0</v>
      </c>
      <c r="E258" s="23">
        <v>44743</v>
      </c>
      <c r="F258" s="5" t="s">
        <v>426</v>
      </c>
      <c r="G258" s="22">
        <v>1</v>
      </c>
      <c r="H258" s="24">
        <v>3533.05</v>
      </c>
      <c r="I258" s="22">
        <v>0</v>
      </c>
      <c r="J258" s="5" t="s">
        <v>427</v>
      </c>
      <c r="K258" s="24">
        <v>0</v>
      </c>
      <c r="L258" s="24">
        <v>4224.21</v>
      </c>
      <c r="M258" s="24">
        <v>0</v>
      </c>
      <c r="N258" s="24">
        <v>0</v>
      </c>
      <c r="O258" s="24">
        <v>0</v>
      </c>
    </row>
    <row r="259" spans="1:15" ht="12.75" customHeight="1">
      <c r="A259" s="5" t="s">
        <v>314</v>
      </c>
      <c r="B259" s="5" t="s">
        <v>691</v>
      </c>
      <c r="C259" s="5" t="s">
        <v>61</v>
      </c>
      <c r="D259" s="22">
        <v>2</v>
      </c>
      <c r="E259" s="23">
        <v>44743</v>
      </c>
      <c r="F259" s="5" t="s">
        <v>426</v>
      </c>
      <c r="G259" s="22">
        <v>1</v>
      </c>
      <c r="H259" s="24">
        <v>3533.05</v>
      </c>
      <c r="I259" s="22">
        <v>0</v>
      </c>
      <c r="J259" s="5" t="s">
        <v>427</v>
      </c>
      <c r="K259" s="24">
        <v>0</v>
      </c>
      <c r="L259" s="24">
        <v>5165.75</v>
      </c>
      <c r="M259" s="24">
        <v>0</v>
      </c>
      <c r="N259" s="24">
        <v>0</v>
      </c>
      <c r="O259" s="24">
        <v>0</v>
      </c>
    </row>
    <row r="260" spans="1:15" ht="12.75" customHeight="1">
      <c r="A260" s="5" t="s">
        <v>315</v>
      </c>
      <c r="B260" s="5" t="s">
        <v>692</v>
      </c>
      <c r="C260" s="5" t="s">
        <v>67</v>
      </c>
      <c r="D260" s="22">
        <v>1</v>
      </c>
      <c r="E260" s="23">
        <v>44743</v>
      </c>
      <c r="F260" s="5" t="s">
        <v>426</v>
      </c>
      <c r="G260" s="22">
        <v>1</v>
      </c>
      <c r="H260" s="24">
        <v>3825.31</v>
      </c>
      <c r="I260" s="22">
        <v>0</v>
      </c>
      <c r="J260" s="5" t="s">
        <v>427</v>
      </c>
      <c r="K260" s="24">
        <v>0</v>
      </c>
      <c r="L260" s="24">
        <v>4775.95</v>
      </c>
      <c r="M260" s="24">
        <v>0</v>
      </c>
      <c r="N260" s="24">
        <v>0</v>
      </c>
      <c r="O260" s="24">
        <v>0</v>
      </c>
    </row>
    <row r="261" spans="1:15" ht="12.75" customHeight="1">
      <c r="A261" s="5" t="s">
        <v>316</v>
      </c>
      <c r="B261" s="5" t="s">
        <v>693</v>
      </c>
      <c r="C261" s="5" t="s">
        <v>15</v>
      </c>
      <c r="D261" s="22">
        <v>0</v>
      </c>
      <c r="E261" s="23">
        <v>44743</v>
      </c>
      <c r="F261" s="5" t="s">
        <v>426</v>
      </c>
      <c r="G261" s="22">
        <v>1</v>
      </c>
      <c r="H261" s="24">
        <v>2720.45</v>
      </c>
      <c r="I261" s="22">
        <v>0</v>
      </c>
      <c r="J261" s="5" t="s">
        <v>427</v>
      </c>
      <c r="K261" s="24">
        <v>0</v>
      </c>
      <c r="L261" s="24">
        <v>4385.9399999999996</v>
      </c>
      <c r="M261" s="24">
        <v>0</v>
      </c>
      <c r="N261" s="24">
        <v>0</v>
      </c>
      <c r="O261" s="24">
        <v>0</v>
      </c>
    </row>
    <row r="262" spans="1:15" ht="12.75" customHeight="1">
      <c r="A262" s="5" t="s">
        <v>317</v>
      </c>
      <c r="B262" s="5" t="s">
        <v>694</v>
      </c>
      <c r="C262" s="5" t="s">
        <v>64</v>
      </c>
      <c r="D262" s="22">
        <v>2</v>
      </c>
      <c r="E262" s="23">
        <v>44743</v>
      </c>
      <c r="F262" s="5" t="s">
        <v>426</v>
      </c>
      <c r="G262" s="22">
        <v>1</v>
      </c>
      <c r="H262" s="24">
        <v>1620.24</v>
      </c>
      <c r="I262" s="22">
        <v>0</v>
      </c>
      <c r="J262" s="5" t="s">
        <v>427</v>
      </c>
      <c r="K262" s="24">
        <v>0</v>
      </c>
      <c r="L262" s="24">
        <v>2397.4899999999998</v>
      </c>
      <c r="M262" s="24">
        <v>0</v>
      </c>
      <c r="N262" s="24">
        <v>0</v>
      </c>
      <c r="O262" s="24">
        <v>0</v>
      </c>
    </row>
    <row r="263" spans="1:15" ht="12.75" customHeight="1">
      <c r="A263" s="5" t="s">
        <v>318</v>
      </c>
      <c r="B263" s="5" t="s">
        <v>695</v>
      </c>
      <c r="C263" s="5" t="s">
        <v>319</v>
      </c>
      <c r="D263" s="22">
        <v>2</v>
      </c>
      <c r="E263" s="23">
        <v>44743</v>
      </c>
      <c r="F263" s="5" t="s">
        <v>426</v>
      </c>
      <c r="G263" s="22">
        <v>1</v>
      </c>
      <c r="H263" s="24">
        <v>4174.26</v>
      </c>
      <c r="I263" s="22">
        <v>0</v>
      </c>
      <c r="J263" s="5" t="s">
        <v>427</v>
      </c>
      <c r="K263" s="24">
        <v>0</v>
      </c>
      <c r="L263" s="24">
        <v>5291.51</v>
      </c>
      <c r="M263" s="24">
        <v>0</v>
      </c>
      <c r="N263" s="24">
        <v>0</v>
      </c>
      <c r="O263" s="24">
        <v>0</v>
      </c>
    </row>
    <row r="264" spans="1:15" ht="12.75" customHeight="1">
      <c r="A264" s="5" t="s">
        <v>320</v>
      </c>
      <c r="B264" s="5" t="s">
        <v>696</v>
      </c>
      <c r="C264" s="5" t="s">
        <v>61</v>
      </c>
      <c r="D264" s="22">
        <v>0</v>
      </c>
      <c r="E264" s="23">
        <v>45537</v>
      </c>
      <c r="F264" s="5" t="s">
        <v>426</v>
      </c>
      <c r="G264" s="22">
        <v>1</v>
      </c>
      <c r="H264" s="24">
        <v>3533.05</v>
      </c>
      <c r="I264" s="22">
        <v>0</v>
      </c>
      <c r="J264" s="5" t="s">
        <v>427</v>
      </c>
      <c r="K264" s="24">
        <v>0</v>
      </c>
      <c r="L264" s="24">
        <v>4224.79</v>
      </c>
      <c r="M264" s="24">
        <v>0</v>
      </c>
      <c r="N264" s="24">
        <v>0</v>
      </c>
      <c r="O264" s="24">
        <v>0</v>
      </c>
    </row>
    <row r="265" spans="1:15" ht="12.75" customHeight="1">
      <c r="A265" s="5" t="s">
        <v>321</v>
      </c>
      <c r="B265" s="5" t="s">
        <v>697</v>
      </c>
      <c r="C265" s="5" t="s">
        <v>322</v>
      </c>
      <c r="D265" s="22">
        <v>1</v>
      </c>
      <c r="E265" s="23">
        <v>45516</v>
      </c>
      <c r="F265" s="5" t="s">
        <v>426</v>
      </c>
      <c r="G265" s="22">
        <v>1</v>
      </c>
      <c r="H265" s="24">
        <v>1764.35</v>
      </c>
      <c r="I265" s="22">
        <v>0</v>
      </c>
      <c r="J265" s="5" t="s">
        <v>427</v>
      </c>
      <c r="K265" s="24">
        <v>0</v>
      </c>
      <c r="L265" s="24">
        <v>2174.7199999999998</v>
      </c>
      <c r="M265" s="24">
        <v>0</v>
      </c>
      <c r="N265" s="24">
        <v>0</v>
      </c>
      <c r="O265" s="24">
        <v>0</v>
      </c>
    </row>
    <row r="266" spans="1:15" ht="12.75" customHeight="1">
      <c r="A266" s="5" t="s">
        <v>323</v>
      </c>
      <c r="B266" s="5" t="s">
        <v>698</v>
      </c>
      <c r="C266" s="5" t="s">
        <v>15</v>
      </c>
      <c r="D266" s="22">
        <v>2</v>
      </c>
      <c r="E266" s="23">
        <v>44743</v>
      </c>
      <c r="F266" s="5" t="s">
        <v>429</v>
      </c>
      <c r="G266" s="22">
        <v>1</v>
      </c>
      <c r="H266" s="24">
        <v>2720.45</v>
      </c>
      <c r="I266" s="22">
        <v>0</v>
      </c>
      <c r="J266" s="5" t="s">
        <v>427</v>
      </c>
      <c r="K266" s="24">
        <v>0</v>
      </c>
      <c r="L266" s="24">
        <v>5037</v>
      </c>
      <c r="M266" s="24">
        <v>0</v>
      </c>
      <c r="N266" s="24">
        <v>0</v>
      </c>
      <c r="O266" s="24">
        <v>0</v>
      </c>
    </row>
    <row r="267" spans="1:15" ht="12.75" customHeight="1">
      <c r="A267" s="5" t="s">
        <v>324</v>
      </c>
      <c r="B267" s="5" t="s">
        <v>699</v>
      </c>
      <c r="C267" s="5" t="s">
        <v>15</v>
      </c>
      <c r="D267" s="22">
        <v>1</v>
      </c>
      <c r="E267" s="23">
        <v>45642</v>
      </c>
      <c r="F267" s="5" t="s">
        <v>426</v>
      </c>
      <c r="G267" s="22">
        <v>1</v>
      </c>
      <c r="H267" s="24">
        <v>2720.45</v>
      </c>
      <c r="I267" s="22">
        <v>0</v>
      </c>
      <c r="J267" s="5" t="s">
        <v>427</v>
      </c>
      <c r="K267" s="24">
        <v>0</v>
      </c>
      <c r="L267" s="24">
        <v>2794.28</v>
      </c>
      <c r="M267" s="24">
        <v>0</v>
      </c>
      <c r="N267" s="24">
        <v>0</v>
      </c>
      <c r="O267" s="24">
        <v>0</v>
      </c>
    </row>
    <row r="268" spans="1:15" ht="12.75" customHeight="1">
      <c r="A268" s="5" t="s">
        <v>325</v>
      </c>
      <c r="B268" s="5" t="s">
        <v>700</v>
      </c>
      <c r="C268" s="5" t="s">
        <v>15</v>
      </c>
      <c r="D268" s="22">
        <v>3</v>
      </c>
      <c r="E268" s="23">
        <v>44743</v>
      </c>
      <c r="F268" s="5" t="s">
        <v>426</v>
      </c>
      <c r="G268" s="22">
        <v>1</v>
      </c>
      <c r="H268" s="24">
        <v>2720.45</v>
      </c>
      <c r="I268" s="22">
        <v>0</v>
      </c>
      <c r="J268" s="5" t="s">
        <v>427</v>
      </c>
      <c r="K268" s="24">
        <v>0</v>
      </c>
      <c r="L268" s="24">
        <v>5002.07</v>
      </c>
      <c r="M268" s="24">
        <v>0</v>
      </c>
      <c r="N268" s="24">
        <v>0</v>
      </c>
      <c r="O268" s="24">
        <v>0</v>
      </c>
    </row>
    <row r="269" spans="1:15" ht="12.75" customHeight="1">
      <c r="A269" s="5" t="s">
        <v>326</v>
      </c>
      <c r="B269" s="5" t="s">
        <v>701</v>
      </c>
      <c r="C269" s="5" t="s">
        <v>21</v>
      </c>
      <c r="D269" s="22">
        <v>0</v>
      </c>
      <c r="E269" s="23">
        <v>45446</v>
      </c>
      <c r="F269" s="5" t="s">
        <v>426</v>
      </c>
      <c r="G269" s="22">
        <v>1</v>
      </c>
      <c r="H269" s="24">
        <v>2925.37</v>
      </c>
      <c r="I269" s="22">
        <v>0</v>
      </c>
      <c r="J269" s="5" t="s">
        <v>427</v>
      </c>
      <c r="K269" s="24">
        <v>0</v>
      </c>
      <c r="L269" s="24">
        <v>3733.21</v>
      </c>
      <c r="M269" s="24">
        <v>0</v>
      </c>
      <c r="N269" s="24">
        <v>0</v>
      </c>
      <c r="O269" s="24">
        <v>0</v>
      </c>
    </row>
    <row r="270" spans="1:15" ht="12.75" customHeight="1">
      <c r="A270" s="5" t="s">
        <v>327</v>
      </c>
      <c r="B270" s="5" t="s">
        <v>702</v>
      </c>
      <c r="C270" s="5" t="s">
        <v>15</v>
      </c>
      <c r="D270" s="22">
        <v>0</v>
      </c>
      <c r="E270" s="23">
        <v>44743</v>
      </c>
      <c r="F270" s="5" t="s">
        <v>458</v>
      </c>
      <c r="G270" s="22">
        <v>1</v>
      </c>
      <c r="H270" s="24">
        <v>2720.45</v>
      </c>
      <c r="I270" s="22">
        <v>0</v>
      </c>
      <c r="J270" s="5" t="s">
        <v>427</v>
      </c>
      <c r="K270" s="24">
        <v>0</v>
      </c>
      <c r="L270" s="24">
        <v>4668.34</v>
      </c>
      <c r="M270" s="24">
        <v>0</v>
      </c>
      <c r="N270" s="24">
        <v>0</v>
      </c>
      <c r="O270" s="24">
        <v>0</v>
      </c>
    </row>
    <row r="271" spans="1:15" ht="12.75" customHeight="1">
      <c r="A271" s="5" t="s">
        <v>328</v>
      </c>
      <c r="B271" s="5" t="s">
        <v>703</v>
      </c>
      <c r="C271" s="5" t="s">
        <v>329</v>
      </c>
      <c r="D271" s="22">
        <v>1</v>
      </c>
      <c r="E271" s="23">
        <v>44743</v>
      </c>
      <c r="F271" s="5" t="s">
        <v>426</v>
      </c>
      <c r="G271" s="22">
        <v>1</v>
      </c>
      <c r="H271" s="24">
        <v>4570.0200000000004</v>
      </c>
      <c r="I271" s="22">
        <v>0</v>
      </c>
      <c r="J271" s="5" t="s">
        <v>427</v>
      </c>
      <c r="K271" s="24">
        <v>0</v>
      </c>
      <c r="L271" s="24">
        <v>6246.53</v>
      </c>
      <c r="M271" s="24">
        <v>0</v>
      </c>
      <c r="N271" s="24">
        <v>0</v>
      </c>
      <c r="O271" s="24">
        <v>0</v>
      </c>
    </row>
    <row r="272" spans="1:15" ht="12.75" customHeight="1">
      <c r="A272" s="5" t="s">
        <v>330</v>
      </c>
      <c r="B272" s="5" t="s">
        <v>704</v>
      </c>
      <c r="C272" s="5" t="s">
        <v>331</v>
      </c>
      <c r="D272" s="22">
        <v>2</v>
      </c>
      <c r="E272" s="23">
        <v>44743</v>
      </c>
      <c r="F272" s="5" t="s">
        <v>426</v>
      </c>
      <c r="G272" s="22">
        <v>1</v>
      </c>
      <c r="H272" s="24">
        <v>4174.26</v>
      </c>
      <c r="I272" s="22">
        <v>0</v>
      </c>
      <c r="J272" s="5" t="s">
        <v>427</v>
      </c>
      <c r="K272" s="24">
        <v>0</v>
      </c>
      <c r="L272" s="24">
        <v>5291.51</v>
      </c>
      <c r="M272" s="24">
        <v>0</v>
      </c>
      <c r="N272" s="24">
        <v>0</v>
      </c>
      <c r="O272" s="24">
        <v>0</v>
      </c>
    </row>
    <row r="273" spans="1:15" ht="12.75" customHeight="1">
      <c r="A273" s="5" t="s">
        <v>332</v>
      </c>
      <c r="B273" s="5" t="s">
        <v>705</v>
      </c>
      <c r="C273" s="5" t="s">
        <v>15</v>
      </c>
      <c r="D273" s="22">
        <v>0</v>
      </c>
      <c r="E273" s="23">
        <v>44743</v>
      </c>
      <c r="F273" s="5" t="s">
        <v>426</v>
      </c>
      <c r="G273" s="22">
        <v>1</v>
      </c>
      <c r="H273" s="24">
        <v>2720.45</v>
      </c>
      <c r="I273" s="22">
        <v>0</v>
      </c>
      <c r="J273" s="5" t="s">
        <v>427</v>
      </c>
      <c r="K273" s="24">
        <v>0</v>
      </c>
      <c r="L273" s="24">
        <v>4668.82</v>
      </c>
      <c r="M273" s="24">
        <v>0</v>
      </c>
      <c r="N273" s="24">
        <v>0</v>
      </c>
      <c r="O273" s="24">
        <v>0</v>
      </c>
    </row>
    <row r="274" spans="1:15" ht="12.75" customHeight="1">
      <c r="A274" s="5" t="s">
        <v>333</v>
      </c>
      <c r="B274" s="5" t="s">
        <v>706</v>
      </c>
      <c r="C274" s="5" t="s">
        <v>67</v>
      </c>
      <c r="D274" s="22">
        <v>0</v>
      </c>
      <c r="E274" s="23">
        <v>44743</v>
      </c>
      <c r="F274" s="5" t="s">
        <v>429</v>
      </c>
      <c r="G274" s="22">
        <v>1</v>
      </c>
      <c r="H274" s="24">
        <v>3825.31</v>
      </c>
      <c r="I274" s="22">
        <v>0</v>
      </c>
      <c r="J274" s="5" t="s">
        <v>427</v>
      </c>
      <c r="K274" s="24">
        <v>0</v>
      </c>
      <c r="L274" s="24">
        <v>4927.6099999999997</v>
      </c>
      <c r="M274" s="24">
        <v>0</v>
      </c>
      <c r="N274" s="24">
        <v>0</v>
      </c>
      <c r="O274" s="24">
        <v>0</v>
      </c>
    </row>
    <row r="275" spans="1:15" ht="12.75" customHeight="1">
      <c r="A275" s="5" t="s">
        <v>334</v>
      </c>
      <c r="B275" s="5" t="s">
        <v>707</v>
      </c>
      <c r="C275" s="5" t="s">
        <v>15</v>
      </c>
      <c r="D275" s="22">
        <v>0</v>
      </c>
      <c r="E275" s="23">
        <v>44809</v>
      </c>
      <c r="F275" s="5" t="s">
        <v>426</v>
      </c>
      <c r="G275" s="22">
        <v>1</v>
      </c>
      <c r="H275" s="24">
        <v>2720.45</v>
      </c>
      <c r="I275" s="22">
        <v>0</v>
      </c>
      <c r="J275" s="5" t="s">
        <v>427</v>
      </c>
      <c r="K275" s="24">
        <v>0</v>
      </c>
      <c r="L275" s="24">
        <v>4385.9399999999996</v>
      </c>
      <c r="M275" s="24">
        <v>0</v>
      </c>
      <c r="N275" s="24">
        <v>0</v>
      </c>
      <c r="O275" s="24">
        <v>0</v>
      </c>
    </row>
    <row r="276" spans="1:15" ht="12.75" customHeight="1">
      <c r="A276" s="5" t="s">
        <v>335</v>
      </c>
      <c r="B276" s="5" t="s">
        <v>708</v>
      </c>
      <c r="C276" s="5" t="s">
        <v>15</v>
      </c>
      <c r="D276" s="22">
        <v>0</v>
      </c>
      <c r="E276" s="23">
        <v>45537</v>
      </c>
      <c r="F276" s="5" t="s">
        <v>426</v>
      </c>
      <c r="G276" s="22">
        <v>1</v>
      </c>
      <c r="H276" s="24">
        <v>2720.45</v>
      </c>
      <c r="I276" s="22">
        <v>0</v>
      </c>
      <c r="J276" s="5" t="s">
        <v>427</v>
      </c>
      <c r="K276" s="24">
        <v>0</v>
      </c>
      <c r="L276" s="24">
        <v>4386.38</v>
      </c>
      <c r="M276" s="24">
        <v>0</v>
      </c>
      <c r="N276" s="24">
        <v>0</v>
      </c>
      <c r="O276" s="24">
        <v>0</v>
      </c>
    </row>
    <row r="277" spans="1:15" ht="12.75" customHeight="1">
      <c r="A277" s="5" t="s">
        <v>336</v>
      </c>
      <c r="B277" s="5" t="s">
        <v>709</v>
      </c>
      <c r="C277" s="5" t="s">
        <v>15</v>
      </c>
      <c r="D277" s="22">
        <v>0</v>
      </c>
      <c r="E277" s="23">
        <v>44743</v>
      </c>
      <c r="F277" s="5" t="s">
        <v>426</v>
      </c>
      <c r="G277" s="22">
        <v>1</v>
      </c>
      <c r="H277" s="24">
        <v>2720.45</v>
      </c>
      <c r="I277" s="22">
        <v>0</v>
      </c>
      <c r="J277" s="5" t="s">
        <v>427</v>
      </c>
      <c r="K277" s="24">
        <v>0</v>
      </c>
      <c r="L277" s="24">
        <v>5064.28</v>
      </c>
      <c r="M277" s="24">
        <v>0</v>
      </c>
      <c r="N277" s="24">
        <v>0</v>
      </c>
      <c r="O277" s="24">
        <v>0</v>
      </c>
    </row>
    <row r="278" spans="1:15" ht="12.75" customHeight="1">
      <c r="A278" s="5" t="s">
        <v>337</v>
      </c>
      <c r="B278" s="5" t="s">
        <v>710</v>
      </c>
      <c r="C278" s="5" t="s">
        <v>15</v>
      </c>
      <c r="D278" s="22">
        <v>2</v>
      </c>
      <c r="E278" s="23">
        <v>44743</v>
      </c>
      <c r="F278" s="5" t="s">
        <v>426</v>
      </c>
      <c r="G278" s="22">
        <v>1</v>
      </c>
      <c r="H278" s="24">
        <v>2720.45</v>
      </c>
      <c r="I278" s="22">
        <v>0</v>
      </c>
      <c r="J278" s="5" t="s">
        <v>427</v>
      </c>
      <c r="K278" s="24">
        <v>0</v>
      </c>
      <c r="L278" s="24">
        <v>5084.84</v>
      </c>
      <c r="M278" s="24">
        <v>0</v>
      </c>
      <c r="N278" s="24">
        <v>0</v>
      </c>
      <c r="O278" s="24">
        <v>0</v>
      </c>
    </row>
    <row r="279" spans="1:15" ht="12.75" customHeight="1">
      <c r="A279" s="5" t="s">
        <v>338</v>
      </c>
      <c r="B279" s="5" t="s">
        <v>711</v>
      </c>
      <c r="C279" s="5" t="s">
        <v>15</v>
      </c>
      <c r="D279" s="22">
        <v>0</v>
      </c>
      <c r="E279" s="23">
        <v>44743</v>
      </c>
      <c r="F279" s="5" t="s">
        <v>426</v>
      </c>
      <c r="G279" s="22">
        <v>1</v>
      </c>
      <c r="H279" s="24">
        <v>2720.45</v>
      </c>
      <c r="I279" s="22">
        <v>0</v>
      </c>
      <c r="J279" s="5" t="s">
        <v>427</v>
      </c>
      <c r="K279" s="24">
        <v>0</v>
      </c>
      <c r="L279" s="24">
        <v>5423.38</v>
      </c>
      <c r="M279" s="24">
        <v>0</v>
      </c>
      <c r="N279" s="24">
        <v>0</v>
      </c>
      <c r="O279" s="24">
        <v>0</v>
      </c>
    </row>
    <row r="280" spans="1:15" ht="12.75" customHeight="1">
      <c r="A280" s="5" t="s">
        <v>339</v>
      </c>
      <c r="B280" s="5" t="s">
        <v>712</v>
      </c>
      <c r="C280" s="5" t="s">
        <v>61</v>
      </c>
      <c r="D280" s="22">
        <v>1</v>
      </c>
      <c r="E280" s="23">
        <v>45586</v>
      </c>
      <c r="F280" s="5" t="s">
        <v>426</v>
      </c>
      <c r="G280" s="22">
        <v>1</v>
      </c>
      <c r="H280" s="24">
        <v>3533.05</v>
      </c>
      <c r="I280" s="22">
        <v>0</v>
      </c>
      <c r="J280" s="5" t="s">
        <v>427</v>
      </c>
      <c r="K280" s="24">
        <v>0</v>
      </c>
      <c r="L280" s="24">
        <v>5058.54</v>
      </c>
      <c r="M280" s="24">
        <v>0</v>
      </c>
      <c r="N280" s="24">
        <v>0</v>
      </c>
      <c r="O280" s="24">
        <v>0</v>
      </c>
    </row>
    <row r="281" spans="1:15" ht="12.75" customHeight="1">
      <c r="A281" s="5" t="s">
        <v>340</v>
      </c>
      <c r="B281" s="5" t="s">
        <v>713</v>
      </c>
      <c r="C281" s="5" t="s">
        <v>15</v>
      </c>
      <c r="D281" s="22">
        <v>0</v>
      </c>
      <c r="E281" s="23">
        <v>44991</v>
      </c>
      <c r="F281" s="5" t="s">
        <v>426</v>
      </c>
      <c r="G281" s="22">
        <v>1</v>
      </c>
      <c r="H281" s="24">
        <v>2720.45</v>
      </c>
      <c r="I281" s="22">
        <v>0</v>
      </c>
      <c r="J281" s="5" t="s">
        <v>427</v>
      </c>
      <c r="K281" s="24">
        <v>0</v>
      </c>
      <c r="L281" s="24">
        <v>5045.1899999999996</v>
      </c>
      <c r="M281" s="24">
        <v>0</v>
      </c>
      <c r="N281" s="24">
        <v>0</v>
      </c>
      <c r="O281" s="24">
        <v>0</v>
      </c>
    </row>
    <row r="282" spans="1:15" ht="12.75" customHeight="1">
      <c r="A282" s="5" t="s">
        <v>341</v>
      </c>
      <c r="B282" s="5" t="s">
        <v>714</v>
      </c>
      <c r="C282" s="5" t="s">
        <v>15</v>
      </c>
      <c r="D282" s="22">
        <v>0</v>
      </c>
      <c r="E282" s="23">
        <v>45334</v>
      </c>
      <c r="F282" s="5" t="s">
        <v>426</v>
      </c>
      <c r="G282" s="22">
        <v>1</v>
      </c>
      <c r="H282" s="24">
        <v>2720.45</v>
      </c>
      <c r="I282" s="22">
        <v>0</v>
      </c>
      <c r="J282" s="5" t="s">
        <v>427</v>
      </c>
      <c r="K282" s="24">
        <v>0</v>
      </c>
      <c r="L282" s="24">
        <v>4668.82</v>
      </c>
      <c r="M282" s="24">
        <v>0</v>
      </c>
      <c r="N282" s="24">
        <v>0</v>
      </c>
      <c r="O282" s="24">
        <v>0</v>
      </c>
    </row>
    <row r="283" spans="1:15" ht="12.75" customHeight="1">
      <c r="A283" s="5" t="s">
        <v>342</v>
      </c>
      <c r="B283" s="5" t="s">
        <v>715</v>
      </c>
      <c r="C283" s="5" t="s">
        <v>15</v>
      </c>
      <c r="D283" s="22">
        <v>0</v>
      </c>
      <c r="E283" s="23">
        <v>44743</v>
      </c>
      <c r="F283" s="5" t="s">
        <v>429</v>
      </c>
      <c r="G283" s="22">
        <v>1</v>
      </c>
      <c r="H283" s="24">
        <v>2720.45</v>
      </c>
      <c r="I283" s="22">
        <v>0</v>
      </c>
      <c r="J283" s="5" t="s">
        <v>427</v>
      </c>
      <c r="K283" s="24">
        <v>0</v>
      </c>
      <c r="L283" s="24">
        <v>6708.79</v>
      </c>
      <c r="M283" s="24">
        <v>0</v>
      </c>
      <c r="N283" s="24">
        <v>0</v>
      </c>
      <c r="O283" s="24">
        <v>0</v>
      </c>
    </row>
    <row r="284" spans="1:15" ht="12.75" customHeight="1">
      <c r="A284" s="5" t="s">
        <v>343</v>
      </c>
      <c r="B284" s="5" t="s">
        <v>716</v>
      </c>
      <c r="C284" s="5" t="s">
        <v>15</v>
      </c>
      <c r="D284" s="22">
        <v>2</v>
      </c>
      <c r="E284" s="23">
        <v>44743</v>
      </c>
      <c r="F284" s="5" t="s">
        <v>426</v>
      </c>
      <c r="G284" s="22">
        <v>1</v>
      </c>
      <c r="H284" s="24">
        <v>2720.45</v>
      </c>
      <c r="I284" s="22">
        <v>0</v>
      </c>
      <c r="J284" s="5" t="s">
        <v>427</v>
      </c>
      <c r="K284" s="24">
        <v>0</v>
      </c>
      <c r="L284" s="24">
        <v>4981.6499999999996</v>
      </c>
      <c r="M284" s="24">
        <v>0</v>
      </c>
      <c r="N284" s="24">
        <v>0</v>
      </c>
      <c r="O284" s="24">
        <v>0</v>
      </c>
    </row>
    <row r="285" spans="1:15" ht="12.75" customHeight="1">
      <c r="A285" s="5" t="s">
        <v>344</v>
      </c>
      <c r="B285" s="5" t="s">
        <v>717</v>
      </c>
      <c r="C285" s="5" t="s">
        <v>61</v>
      </c>
      <c r="D285" s="22">
        <v>2</v>
      </c>
      <c r="E285" s="23">
        <v>45481</v>
      </c>
      <c r="F285" s="5" t="s">
        <v>426</v>
      </c>
      <c r="G285" s="22">
        <v>1</v>
      </c>
      <c r="H285" s="24">
        <v>3533.05</v>
      </c>
      <c r="I285" s="22">
        <v>0</v>
      </c>
      <c r="J285" s="5" t="s">
        <v>427</v>
      </c>
      <c r="K285" s="24">
        <v>0</v>
      </c>
      <c r="L285" s="24">
        <v>5007.78</v>
      </c>
      <c r="M285" s="24">
        <v>0</v>
      </c>
      <c r="N285" s="24">
        <v>0</v>
      </c>
      <c r="O285" s="24">
        <v>0</v>
      </c>
    </row>
    <row r="286" spans="1:15" ht="12.75" customHeight="1">
      <c r="A286" s="5" t="s">
        <v>345</v>
      </c>
      <c r="B286" s="5" t="s">
        <v>718</v>
      </c>
      <c r="C286" s="5" t="s">
        <v>15</v>
      </c>
      <c r="D286" s="22">
        <v>1</v>
      </c>
      <c r="E286" s="23">
        <v>44795</v>
      </c>
      <c r="F286" s="5" t="s">
        <v>426</v>
      </c>
      <c r="G286" s="22">
        <v>1</v>
      </c>
      <c r="H286" s="24">
        <v>2720.45</v>
      </c>
      <c r="I286" s="22">
        <v>0</v>
      </c>
      <c r="J286" s="5" t="s">
        <v>427</v>
      </c>
      <c r="K286" s="24">
        <v>0</v>
      </c>
      <c r="L286" s="24">
        <v>4387.2700000000004</v>
      </c>
      <c r="M286" s="24">
        <v>0</v>
      </c>
      <c r="N286" s="24">
        <v>0</v>
      </c>
      <c r="O286" s="24">
        <v>0</v>
      </c>
    </row>
    <row r="287" spans="1:15" ht="12.75" customHeight="1">
      <c r="A287" s="5" t="s">
        <v>346</v>
      </c>
      <c r="B287" s="5" t="s">
        <v>719</v>
      </c>
      <c r="C287" s="5" t="s">
        <v>61</v>
      </c>
      <c r="D287" s="22">
        <v>1</v>
      </c>
      <c r="E287" s="23">
        <v>44743</v>
      </c>
      <c r="F287" s="5" t="s">
        <v>426</v>
      </c>
      <c r="G287" s="22">
        <v>1</v>
      </c>
      <c r="H287" s="24">
        <v>3533.05</v>
      </c>
      <c r="I287" s="22">
        <v>0</v>
      </c>
      <c r="J287" s="5" t="s">
        <v>427</v>
      </c>
      <c r="K287" s="24">
        <v>0</v>
      </c>
      <c r="L287" s="24">
        <v>5162.95</v>
      </c>
      <c r="M287" s="24">
        <v>0</v>
      </c>
      <c r="N287" s="24">
        <v>0</v>
      </c>
      <c r="O287" s="24">
        <v>0</v>
      </c>
    </row>
    <row r="288" spans="1:15" ht="12.75" customHeight="1">
      <c r="A288" s="5" t="s">
        <v>347</v>
      </c>
      <c r="B288" s="5" t="s">
        <v>720</v>
      </c>
      <c r="C288" s="5" t="s">
        <v>86</v>
      </c>
      <c r="D288" s="22">
        <v>1</v>
      </c>
      <c r="E288" s="23">
        <v>44743</v>
      </c>
      <c r="F288" s="5" t="s">
        <v>429</v>
      </c>
      <c r="G288" s="22">
        <v>1</v>
      </c>
      <c r="H288" s="24">
        <v>2714.87</v>
      </c>
      <c r="I288" s="22">
        <v>0</v>
      </c>
      <c r="J288" s="5" t="s">
        <v>427</v>
      </c>
      <c r="K288" s="24">
        <v>0</v>
      </c>
      <c r="L288" s="24">
        <v>5749.95</v>
      </c>
      <c r="M288" s="24">
        <v>0</v>
      </c>
      <c r="N288" s="24">
        <v>0</v>
      </c>
      <c r="O288" s="24">
        <v>0</v>
      </c>
    </row>
    <row r="289" spans="1:15" ht="12.75" customHeight="1">
      <c r="A289" s="5" t="s">
        <v>348</v>
      </c>
      <c r="B289" s="5" t="s">
        <v>721</v>
      </c>
      <c r="C289" s="5" t="s">
        <v>15</v>
      </c>
      <c r="D289" s="22">
        <v>0</v>
      </c>
      <c r="E289" s="23">
        <v>45362</v>
      </c>
      <c r="F289" s="5" t="s">
        <v>469</v>
      </c>
      <c r="G289" s="22">
        <v>1</v>
      </c>
      <c r="H289" s="24">
        <v>2720.45</v>
      </c>
      <c r="I289" s="22">
        <v>0</v>
      </c>
      <c r="J289" s="5" t="s">
        <v>427</v>
      </c>
      <c r="K289" s="24">
        <v>0</v>
      </c>
      <c r="L289" s="24">
        <v>7855.25</v>
      </c>
      <c r="M289" s="24">
        <v>0</v>
      </c>
      <c r="N289" s="24">
        <v>0</v>
      </c>
      <c r="O289" s="24">
        <v>0</v>
      </c>
    </row>
    <row r="290" spans="1:15" ht="12.75" customHeight="1">
      <c r="A290" s="5" t="s">
        <v>349</v>
      </c>
      <c r="B290" s="5" t="s">
        <v>722</v>
      </c>
      <c r="C290" s="5" t="s">
        <v>15</v>
      </c>
      <c r="D290" s="22">
        <v>0</v>
      </c>
      <c r="E290" s="23">
        <v>44743</v>
      </c>
      <c r="F290" s="5" t="s">
        <v>426</v>
      </c>
      <c r="G290" s="22">
        <v>1</v>
      </c>
      <c r="H290" s="24">
        <v>2720.45</v>
      </c>
      <c r="I290" s="22">
        <v>0</v>
      </c>
      <c r="J290" s="5" t="s">
        <v>427</v>
      </c>
      <c r="K290" s="24">
        <v>0</v>
      </c>
      <c r="L290" s="24">
        <v>4669.78</v>
      </c>
      <c r="M290" s="24">
        <v>0</v>
      </c>
      <c r="N290" s="24">
        <v>0</v>
      </c>
      <c r="O290" s="24">
        <v>0</v>
      </c>
    </row>
    <row r="291" spans="1:15" ht="12.75" customHeight="1">
      <c r="A291" s="5" t="s">
        <v>350</v>
      </c>
      <c r="B291" s="5" t="s">
        <v>723</v>
      </c>
      <c r="C291" s="5" t="s">
        <v>15</v>
      </c>
      <c r="D291" s="22">
        <v>1</v>
      </c>
      <c r="E291" s="23">
        <v>44743</v>
      </c>
      <c r="F291" s="5" t="s">
        <v>429</v>
      </c>
      <c r="G291" s="22">
        <v>1</v>
      </c>
      <c r="H291" s="24">
        <v>2720.45</v>
      </c>
      <c r="I291" s="22">
        <v>0</v>
      </c>
      <c r="J291" s="5" t="s">
        <v>427</v>
      </c>
      <c r="K291" s="24">
        <v>0</v>
      </c>
      <c r="L291" s="24">
        <v>5746.83</v>
      </c>
      <c r="M291" s="24">
        <v>0</v>
      </c>
      <c r="N291" s="24">
        <v>0</v>
      </c>
      <c r="O291" s="24">
        <v>0</v>
      </c>
    </row>
    <row r="292" spans="1:15" ht="12.75" customHeight="1">
      <c r="A292" s="5" t="s">
        <v>351</v>
      </c>
      <c r="B292" s="5" t="s">
        <v>724</v>
      </c>
      <c r="C292" s="5" t="s">
        <v>15</v>
      </c>
      <c r="D292" s="22">
        <v>0</v>
      </c>
      <c r="E292" s="23">
        <v>44029</v>
      </c>
      <c r="F292" s="5" t="s">
        <v>453</v>
      </c>
      <c r="G292" s="22">
        <v>1</v>
      </c>
      <c r="H292" s="24">
        <v>2720.45</v>
      </c>
      <c r="I292" s="22">
        <v>0</v>
      </c>
      <c r="J292" s="5" t="s">
        <v>427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</row>
    <row r="293" spans="1:15" ht="12.75" customHeight="1">
      <c r="A293" s="5" t="s">
        <v>352</v>
      </c>
      <c r="B293" s="5" t="s">
        <v>725</v>
      </c>
      <c r="C293" s="5" t="s">
        <v>15</v>
      </c>
      <c r="D293" s="22">
        <v>2</v>
      </c>
      <c r="E293" s="23">
        <v>44743</v>
      </c>
      <c r="F293" s="5" t="s">
        <v>458</v>
      </c>
      <c r="G293" s="22">
        <v>1</v>
      </c>
      <c r="H293" s="24">
        <v>2720.45</v>
      </c>
      <c r="I293" s="22">
        <v>0</v>
      </c>
      <c r="J293" s="5" t="s">
        <v>427</v>
      </c>
      <c r="K293" s="24">
        <v>0</v>
      </c>
      <c r="L293" s="24">
        <v>4385.9399999999996</v>
      </c>
      <c r="M293" s="24">
        <v>0</v>
      </c>
      <c r="N293" s="24">
        <v>0</v>
      </c>
      <c r="O293" s="24">
        <v>0</v>
      </c>
    </row>
    <row r="294" spans="1:15" ht="12.75" customHeight="1">
      <c r="A294" s="5" t="s">
        <v>353</v>
      </c>
      <c r="B294" s="5" t="s">
        <v>726</v>
      </c>
      <c r="C294" s="5" t="s">
        <v>15</v>
      </c>
      <c r="D294" s="22">
        <v>0</v>
      </c>
      <c r="E294" s="23">
        <v>44743</v>
      </c>
      <c r="F294" s="5" t="s">
        <v>429</v>
      </c>
      <c r="G294" s="22">
        <v>1</v>
      </c>
      <c r="H294" s="24">
        <v>2720.45</v>
      </c>
      <c r="I294" s="22">
        <v>0</v>
      </c>
      <c r="J294" s="5" t="s">
        <v>427</v>
      </c>
      <c r="K294" s="24">
        <v>0</v>
      </c>
      <c r="L294" s="24">
        <v>4492.09</v>
      </c>
      <c r="M294" s="24">
        <v>0</v>
      </c>
      <c r="N294" s="24">
        <v>0</v>
      </c>
      <c r="O294" s="24">
        <v>0</v>
      </c>
    </row>
    <row r="295" spans="1:15" ht="12.75" customHeight="1">
      <c r="A295" s="5" t="s">
        <v>354</v>
      </c>
      <c r="B295" s="5" t="s">
        <v>727</v>
      </c>
      <c r="C295" s="5" t="s">
        <v>15</v>
      </c>
      <c r="D295" s="22">
        <v>1</v>
      </c>
      <c r="E295" s="23">
        <v>44743</v>
      </c>
      <c r="F295" s="5" t="s">
        <v>429</v>
      </c>
      <c r="G295" s="22">
        <v>1</v>
      </c>
      <c r="H295" s="24">
        <v>2720.45</v>
      </c>
      <c r="I295" s="22">
        <v>0</v>
      </c>
      <c r="J295" s="5" t="s">
        <v>427</v>
      </c>
      <c r="K295" s="24">
        <v>0</v>
      </c>
      <c r="L295" s="24">
        <v>5376.58</v>
      </c>
      <c r="M295" s="24">
        <v>0</v>
      </c>
      <c r="N295" s="24">
        <v>0</v>
      </c>
      <c r="O295" s="24">
        <v>0</v>
      </c>
    </row>
    <row r="296" spans="1:15" ht="12.75" customHeight="1">
      <c r="A296" s="5" t="s">
        <v>355</v>
      </c>
      <c r="B296" s="5" t="s">
        <v>728</v>
      </c>
      <c r="C296" s="5" t="s">
        <v>15</v>
      </c>
      <c r="D296" s="22">
        <v>0</v>
      </c>
      <c r="E296" s="23">
        <v>44743</v>
      </c>
      <c r="F296" s="5" t="s">
        <v>426</v>
      </c>
      <c r="G296" s="22">
        <v>1</v>
      </c>
      <c r="H296" s="24">
        <v>2720.45</v>
      </c>
      <c r="I296" s="22">
        <v>0</v>
      </c>
      <c r="J296" s="5" t="s">
        <v>427</v>
      </c>
      <c r="K296" s="24">
        <v>0</v>
      </c>
      <c r="L296" s="24">
        <v>5033.25</v>
      </c>
      <c r="M296" s="24">
        <v>0</v>
      </c>
      <c r="N296" s="24">
        <v>0</v>
      </c>
      <c r="O296" s="24">
        <v>0</v>
      </c>
    </row>
    <row r="297" spans="1:15" ht="12.75" customHeight="1">
      <c r="A297" s="5" t="s">
        <v>356</v>
      </c>
      <c r="B297" s="5" t="s">
        <v>729</v>
      </c>
      <c r="C297" s="5" t="s">
        <v>15</v>
      </c>
      <c r="D297" s="22">
        <v>0</v>
      </c>
      <c r="E297" s="23">
        <v>44743</v>
      </c>
      <c r="F297" s="5" t="s">
        <v>426</v>
      </c>
      <c r="G297" s="22">
        <v>1</v>
      </c>
      <c r="H297" s="24">
        <v>2720.45</v>
      </c>
      <c r="I297" s="22">
        <v>0</v>
      </c>
      <c r="J297" s="5" t="s">
        <v>427</v>
      </c>
      <c r="K297" s="24">
        <v>0</v>
      </c>
      <c r="L297" s="24">
        <v>5084.55</v>
      </c>
      <c r="M297" s="24">
        <v>0</v>
      </c>
      <c r="N297" s="24">
        <v>0</v>
      </c>
      <c r="O297" s="24">
        <v>0</v>
      </c>
    </row>
    <row r="298" spans="1:15" ht="12.75" customHeight="1">
      <c r="A298" s="5" t="s">
        <v>357</v>
      </c>
      <c r="B298" s="5" t="s">
        <v>730</v>
      </c>
      <c r="C298" s="5" t="s">
        <v>290</v>
      </c>
      <c r="D298" s="22">
        <v>0</v>
      </c>
      <c r="E298" s="23">
        <v>45523</v>
      </c>
      <c r="F298" s="5" t="s">
        <v>426</v>
      </c>
      <c r="G298" s="22">
        <v>1</v>
      </c>
      <c r="H298" s="24">
        <v>995.08</v>
      </c>
      <c r="I298" s="22">
        <v>0</v>
      </c>
      <c r="J298" s="5" t="s">
        <v>427</v>
      </c>
      <c r="K298" s="24">
        <v>0</v>
      </c>
      <c r="L298" s="24">
        <v>1351.21</v>
      </c>
      <c r="M298" s="24">
        <v>0</v>
      </c>
      <c r="N298" s="24">
        <v>0</v>
      </c>
      <c r="O298" s="24">
        <v>0</v>
      </c>
    </row>
    <row r="299" spans="1:15" ht="12.75" customHeight="1">
      <c r="A299" s="5" t="s">
        <v>358</v>
      </c>
      <c r="B299" s="5" t="s">
        <v>731</v>
      </c>
      <c r="C299" s="5" t="s">
        <v>15</v>
      </c>
      <c r="D299" s="22">
        <v>0</v>
      </c>
      <c r="E299" s="23">
        <v>44743</v>
      </c>
      <c r="F299" s="5" t="s">
        <v>426</v>
      </c>
      <c r="G299" s="22">
        <v>1</v>
      </c>
      <c r="H299" s="24">
        <v>2720.45</v>
      </c>
      <c r="I299" s="22">
        <v>0</v>
      </c>
      <c r="J299" s="5" t="s">
        <v>427</v>
      </c>
      <c r="K299" s="24">
        <v>0</v>
      </c>
      <c r="L299" s="24">
        <v>5035.17</v>
      </c>
      <c r="M299" s="24">
        <v>0</v>
      </c>
      <c r="N299" s="24">
        <v>0</v>
      </c>
      <c r="O299" s="24">
        <v>0</v>
      </c>
    </row>
    <row r="300" spans="1:15" ht="12.75" customHeight="1">
      <c r="A300" s="5" t="s">
        <v>359</v>
      </c>
      <c r="B300" s="5" t="s">
        <v>732</v>
      </c>
      <c r="C300" s="5" t="s">
        <v>15</v>
      </c>
      <c r="D300" s="22">
        <v>2</v>
      </c>
      <c r="E300" s="23">
        <v>44743</v>
      </c>
      <c r="F300" s="5" t="s">
        <v>426</v>
      </c>
      <c r="G300" s="22">
        <v>1</v>
      </c>
      <c r="H300" s="24">
        <v>2720.45</v>
      </c>
      <c r="I300" s="22">
        <v>0</v>
      </c>
      <c r="J300" s="5" t="s">
        <v>427</v>
      </c>
      <c r="K300" s="24">
        <v>0</v>
      </c>
      <c r="L300" s="24">
        <v>4670.2700000000004</v>
      </c>
      <c r="M300" s="24">
        <v>0</v>
      </c>
      <c r="N300" s="24">
        <v>0</v>
      </c>
      <c r="O300" s="24">
        <v>0</v>
      </c>
    </row>
    <row r="301" spans="1:15" ht="12.75" customHeight="1">
      <c r="A301" s="5" t="s">
        <v>360</v>
      </c>
      <c r="B301" s="5" t="s">
        <v>733</v>
      </c>
      <c r="C301" s="5" t="s">
        <v>100</v>
      </c>
      <c r="D301" s="22">
        <v>2</v>
      </c>
      <c r="E301" s="23">
        <v>44743</v>
      </c>
      <c r="F301" s="5" t="s">
        <v>429</v>
      </c>
      <c r="G301" s="22">
        <v>1</v>
      </c>
      <c r="H301" s="24">
        <v>3325</v>
      </c>
      <c r="I301" s="22">
        <v>0</v>
      </c>
      <c r="J301" s="5" t="s">
        <v>427</v>
      </c>
      <c r="K301" s="24">
        <v>0</v>
      </c>
      <c r="L301" s="24">
        <v>4535.0200000000004</v>
      </c>
      <c r="M301" s="24">
        <v>0</v>
      </c>
      <c r="N301" s="24">
        <v>0</v>
      </c>
      <c r="O301" s="24">
        <v>0</v>
      </c>
    </row>
    <row r="302" spans="1:15" ht="12.75" customHeight="1">
      <c r="A302" s="5" t="s">
        <v>361</v>
      </c>
      <c r="B302" s="5" t="s">
        <v>734</v>
      </c>
      <c r="C302" s="5" t="s">
        <v>37</v>
      </c>
      <c r="D302" s="22">
        <v>0</v>
      </c>
      <c r="E302" s="23">
        <v>44743</v>
      </c>
      <c r="F302" s="5" t="s">
        <v>426</v>
      </c>
      <c r="G302" s="22">
        <v>1</v>
      </c>
      <c r="H302" s="24">
        <v>4549.95</v>
      </c>
      <c r="I302" s="22">
        <v>0</v>
      </c>
      <c r="J302" s="5" t="s">
        <v>427</v>
      </c>
      <c r="K302" s="24">
        <v>0</v>
      </c>
      <c r="L302" s="24">
        <v>5742.34</v>
      </c>
      <c r="M302" s="24">
        <v>0</v>
      </c>
      <c r="N302" s="24">
        <v>0</v>
      </c>
      <c r="O302" s="24">
        <v>0</v>
      </c>
    </row>
    <row r="303" spans="1:15" ht="12.75" customHeight="1">
      <c r="A303" s="5" t="s">
        <v>362</v>
      </c>
      <c r="B303" s="5" t="s">
        <v>735</v>
      </c>
      <c r="C303" s="5" t="s">
        <v>15</v>
      </c>
      <c r="D303" s="22">
        <v>1</v>
      </c>
      <c r="E303" s="23">
        <v>44743</v>
      </c>
      <c r="F303" s="5" t="s">
        <v>458</v>
      </c>
      <c r="G303" s="22">
        <v>1</v>
      </c>
      <c r="H303" s="24">
        <v>2720.45</v>
      </c>
      <c r="I303" s="22">
        <v>0</v>
      </c>
      <c r="J303" s="5" t="s">
        <v>427</v>
      </c>
      <c r="K303" s="24">
        <v>0</v>
      </c>
      <c r="L303" s="24">
        <v>4966.75</v>
      </c>
      <c r="M303" s="24">
        <v>0</v>
      </c>
      <c r="N303" s="24">
        <v>0</v>
      </c>
      <c r="O303" s="24">
        <v>0</v>
      </c>
    </row>
    <row r="304" spans="1:15" ht="12.75" customHeight="1">
      <c r="A304" s="5" t="s">
        <v>363</v>
      </c>
      <c r="B304" s="5" t="s">
        <v>736</v>
      </c>
      <c r="C304" s="5" t="s">
        <v>15</v>
      </c>
      <c r="D304" s="22">
        <v>1</v>
      </c>
      <c r="E304" s="23">
        <v>44743</v>
      </c>
      <c r="F304" s="5" t="s">
        <v>429</v>
      </c>
      <c r="G304" s="22">
        <v>1</v>
      </c>
      <c r="H304" s="24">
        <v>2720.45</v>
      </c>
      <c r="I304" s="22">
        <v>0</v>
      </c>
      <c r="J304" s="5" t="s">
        <v>427</v>
      </c>
      <c r="K304" s="24">
        <v>0</v>
      </c>
      <c r="L304" s="24">
        <v>5823.88</v>
      </c>
      <c r="M304" s="24">
        <v>0</v>
      </c>
      <c r="N304" s="24">
        <v>0</v>
      </c>
      <c r="O304" s="24">
        <v>0</v>
      </c>
    </row>
    <row r="305" spans="1:15" ht="12.75" customHeight="1">
      <c r="A305" s="5" t="s">
        <v>364</v>
      </c>
      <c r="B305" s="5" t="s">
        <v>737</v>
      </c>
      <c r="C305" s="5" t="s">
        <v>15</v>
      </c>
      <c r="D305" s="22">
        <v>0</v>
      </c>
      <c r="E305" s="23">
        <v>45434</v>
      </c>
      <c r="F305" s="5" t="s">
        <v>426</v>
      </c>
      <c r="G305" s="22">
        <v>1</v>
      </c>
      <c r="H305" s="24">
        <v>2720.45</v>
      </c>
      <c r="I305" s="22">
        <v>0</v>
      </c>
      <c r="J305" s="5" t="s">
        <v>427</v>
      </c>
      <c r="K305" s="24">
        <v>0</v>
      </c>
      <c r="L305" s="24">
        <v>4556.21</v>
      </c>
      <c r="M305" s="24">
        <v>0</v>
      </c>
      <c r="N305" s="24">
        <v>0</v>
      </c>
      <c r="O305" s="24">
        <v>0</v>
      </c>
    </row>
    <row r="306" spans="1:15" ht="12.75" customHeight="1">
      <c r="A306" s="5" t="s">
        <v>365</v>
      </c>
      <c r="B306" s="5" t="s">
        <v>738</v>
      </c>
      <c r="C306" s="5" t="s">
        <v>15</v>
      </c>
      <c r="D306" s="22">
        <v>2</v>
      </c>
      <c r="E306" s="23">
        <v>44866</v>
      </c>
      <c r="F306" s="5" t="s">
        <v>426</v>
      </c>
      <c r="G306" s="22">
        <v>1</v>
      </c>
      <c r="H306" s="24">
        <v>2720.45</v>
      </c>
      <c r="I306" s="22">
        <v>0</v>
      </c>
      <c r="J306" s="5" t="s">
        <v>427</v>
      </c>
      <c r="K306" s="24">
        <v>0</v>
      </c>
      <c r="L306" s="24">
        <v>4386.38</v>
      </c>
      <c r="M306" s="24">
        <v>0</v>
      </c>
      <c r="N306" s="24">
        <v>0</v>
      </c>
      <c r="O306" s="24">
        <v>0</v>
      </c>
    </row>
    <row r="307" spans="1:15" ht="12.75" customHeight="1">
      <c r="A307" s="5" t="s">
        <v>366</v>
      </c>
      <c r="B307" s="5" t="s">
        <v>739</v>
      </c>
      <c r="C307" s="5" t="s">
        <v>15</v>
      </c>
      <c r="D307" s="22">
        <v>1</v>
      </c>
      <c r="E307" s="23">
        <v>45383</v>
      </c>
      <c r="F307" s="5" t="s">
        <v>426</v>
      </c>
      <c r="G307" s="22">
        <v>1</v>
      </c>
      <c r="H307" s="24">
        <v>2720.45</v>
      </c>
      <c r="I307" s="22">
        <v>0</v>
      </c>
      <c r="J307" s="5" t="s">
        <v>427</v>
      </c>
      <c r="K307" s="24">
        <v>0</v>
      </c>
      <c r="L307" s="24">
        <v>4385.9399999999996</v>
      </c>
      <c r="M307" s="24">
        <v>0</v>
      </c>
      <c r="N307" s="24">
        <v>0</v>
      </c>
      <c r="O307" s="24">
        <v>0</v>
      </c>
    </row>
    <row r="308" spans="1:15" ht="12.75" customHeight="1">
      <c r="A308" s="5" t="s">
        <v>367</v>
      </c>
      <c r="B308" s="5" t="s">
        <v>740</v>
      </c>
      <c r="C308" s="5" t="s">
        <v>15</v>
      </c>
      <c r="D308" s="22">
        <v>2</v>
      </c>
      <c r="E308" s="23">
        <v>44743</v>
      </c>
      <c r="F308" s="5" t="s">
        <v>426</v>
      </c>
      <c r="G308" s="22">
        <v>1</v>
      </c>
      <c r="H308" s="24">
        <v>2720.45</v>
      </c>
      <c r="I308" s="22">
        <v>0</v>
      </c>
      <c r="J308" s="5" t="s">
        <v>427</v>
      </c>
      <c r="K308" s="24">
        <v>0</v>
      </c>
      <c r="L308" s="24">
        <v>4386.82</v>
      </c>
      <c r="M308" s="24">
        <v>0</v>
      </c>
      <c r="N308" s="24">
        <v>0</v>
      </c>
      <c r="O308" s="24">
        <v>0</v>
      </c>
    </row>
    <row r="309" spans="1:15" ht="12.75" customHeight="1">
      <c r="A309" s="5" t="s">
        <v>368</v>
      </c>
      <c r="B309" s="5" t="s">
        <v>741</v>
      </c>
      <c r="C309" s="5" t="s">
        <v>15</v>
      </c>
      <c r="D309" s="22">
        <v>1</v>
      </c>
      <c r="E309" s="23">
        <v>44743</v>
      </c>
      <c r="F309" s="5" t="s">
        <v>429</v>
      </c>
      <c r="G309" s="22">
        <v>1</v>
      </c>
      <c r="H309" s="24">
        <v>2720.45</v>
      </c>
      <c r="I309" s="22">
        <v>0</v>
      </c>
      <c r="J309" s="5" t="s">
        <v>427</v>
      </c>
      <c r="K309" s="24">
        <v>0</v>
      </c>
      <c r="L309" s="24">
        <v>6133.21</v>
      </c>
      <c r="M309" s="24">
        <v>0</v>
      </c>
      <c r="N309" s="24">
        <v>0</v>
      </c>
      <c r="O309" s="24">
        <v>0</v>
      </c>
    </row>
    <row r="310" spans="1:15" ht="12.75" customHeight="1">
      <c r="A310" s="5" t="s">
        <v>369</v>
      </c>
      <c r="B310" s="5" t="s">
        <v>742</v>
      </c>
      <c r="C310" s="5" t="s">
        <v>15</v>
      </c>
      <c r="D310" s="22">
        <v>1</v>
      </c>
      <c r="E310" s="23">
        <v>44743</v>
      </c>
      <c r="F310" s="5" t="s">
        <v>426</v>
      </c>
      <c r="G310" s="22">
        <v>1</v>
      </c>
      <c r="H310" s="24">
        <v>2720.45</v>
      </c>
      <c r="I310" s="22">
        <v>0</v>
      </c>
      <c r="J310" s="5" t="s">
        <v>427</v>
      </c>
      <c r="K310" s="24">
        <v>0</v>
      </c>
      <c r="L310" s="24">
        <v>5322.9</v>
      </c>
      <c r="M310" s="24">
        <v>0</v>
      </c>
      <c r="N310" s="24">
        <v>0</v>
      </c>
      <c r="O310" s="24">
        <v>0</v>
      </c>
    </row>
    <row r="311" spans="1:15" ht="12.75" customHeight="1">
      <c r="A311" s="5" t="s">
        <v>370</v>
      </c>
      <c r="B311" s="5" t="s">
        <v>743</v>
      </c>
      <c r="C311" s="5" t="s">
        <v>371</v>
      </c>
      <c r="D311" s="22">
        <v>1</v>
      </c>
      <c r="E311" s="23">
        <v>45019</v>
      </c>
      <c r="F311" s="5" t="s">
        <v>426</v>
      </c>
      <c r="G311" s="22">
        <v>1</v>
      </c>
      <c r="H311" s="24">
        <v>1764.35</v>
      </c>
      <c r="I311" s="22">
        <v>0</v>
      </c>
      <c r="J311" s="5" t="s">
        <v>427</v>
      </c>
      <c r="K311" s="24">
        <v>0</v>
      </c>
      <c r="L311" s="24">
        <v>2182.62</v>
      </c>
      <c r="M311" s="24">
        <v>0</v>
      </c>
      <c r="N311" s="24">
        <v>0</v>
      </c>
      <c r="O311" s="24">
        <v>0</v>
      </c>
    </row>
    <row r="312" spans="1:15" ht="12.75" customHeight="1">
      <c r="A312" s="5" t="s">
        <v>372</v>
      </c>
      <c r="B312" s="5" t="s">
        <v>744</v>
      </c>
      <c r="C312" s="5" t="s">
        <v>240</v>
      </c>
      <c r="D312" s="22">
        <v>0</v>
      </c>
      <c r="E312" s="23">
        <v>44781</v>
      </c>
      <c r="F312" s="5" t="s">
        <v>426</v>
      </c>
      <c r="G312" s="22">
        <v>1</v>
      </c>
      <c r="H312" s="24">
        <v>3224.45</v>
      </c>
      <c r="I312" s="22">
        <v>0</v>
      </c>
      <c r="J312" s="5" t="s">
        <v>427</v>
      </c>
      <c r="K312" s="24">
        <v>0</v>
      </c>
      <c r="L312" s="24">
        <v>4236.5600000000004</v>
      </c>
      <c r="M312" s="24">
        <v>0</v>
      </c>
      <c r="N312" s="24">
        <v>0</v>
      </c>
      <c r="O312" s="24">
        <v>0</v>
      </c>
    </row>
    <row r="313" spans="1:15" ht="12.75" customHeight="1">
      <c r="A313" s="5" t="s">
        <v>373</v>
      </c>
      <c r="B313" s="5" t="s">
        <v>745</v>
      </c>
      <c r="C313" s="5" t="s">
        <v>15</v>
      </c>
      <c r="D313" s="22">
        <v>1</v>
      </c>
      <c r="E313" s="23">
        <v>44743</v>
      </c>
      <c r="F313" s="5" t="s">
        <v>426</v>
      </c>
      <c r="G313" s="22">
        <v>1</v>
      </c>
      <c r="H313" s="24">
        <v>2720.45</v>
      </c>
      <c r="I313" s="22">
        <v>0</v>
      </c>
      <c r="J313" s="5" t="s">
        <v>427</v>
      </c>
      <c r="K313" s="24">
        <v>0</v>
      </c>
      <c r="L313" s="24">
        <v>5071.7299999999996</v>
      </c>
      <c r="M313" s="24">
        <v>0</v>
      </c>
      <c r="N313" s="24">
        <v>0</v>
      </c>
      <c r="O313" s="24">
        <v>0</v>
      </c>
    </row>
    <row r="314" spans="1:15" ht="12.75" customHeight="1">
      <c r="A314" s="5" t="s">
        <v>374</v>
      </c>
      <c r="B314" s="5" t="s">
        <v>746</v>
      </c>
      <c r="C314" s="5" t="s">
        <v>61</v>
      </c>
      <c r="D314" s="22">
        <v>0</v>
      </c>
      <c r="E314" s="23">
        <v>45334</v>
      </c>
      <c r="F314" s="5" t="s">
        <v>426</v>
      </c>
      <c r="G314" s="22">
        <v>1</v>
      </c>
      <c r="H314" s="24">
        <v>3533.05</v>
      </c>
      <c r="I314" s="22">
        <v>0</v>
      </c>
      <c r="J314" s="5" t="s">
        <v>427</v>
      </c>
      <c r="K314" s="24">
        <v>0</v>
      </c>
      <c r="L314" s="24">
        <v>4224.79</v>
      </c>
      <c r="M314" s="24">
        <v>0</v>
      </c>
      <c r="N314" s="24">
        <v>0</v>
      </c>
      <c r="O314" s="24">
        <v>0</v>
      </c>
    </row>
    <row r="315" spans="1:15" ht="12.75" customHeight="1">
      <c r="A315" s="5" t="s">
        <v>375</v>
      </c>
      <c r="B315" s="5" t="s">
        <v>747</v>
      </c>
      <c r="C315" s="5" t="s">
        <v>376</v>
      </c>
      <c r="D315" s="22">
        <v>1</v>
      </c>
      <c r="E315" s="23">
        <v>44743</v>
      </c>
      <c r="F315" s="5" t="s">
        <v>426</v>
      </c>
      <c r="G315" s="22">
        <v>1</v>
      </c>
      <c r="H315" s="24">
        <v>3277.53</v>
      </c>
      <c r="I315" s="22">
        <v>0</v>
      </c>
      <c r="J315" s="5" t="s">
        <v>427</v>
      </c>
      <c r="K315" s="24">
        <v>0</v>
      </c>
      <c r="L315" s="24">
        <v>4354.01</v>
      </c>
      <c r="M315" s="24">
        <v>0</v>
      </c>
      <c r="N315" s="24">
        <v>0</v>
      </c>
      <c r="O315" s="24">
        <v>0</v>
      </c>
    </row>
    <row r="316" spans="1:15" ht="12.75" customHeight="1">
      <c r="A316" s="5" t="s">
        <v>377</v>
      </c>
      <c r="B316" s="5" t="s">
        <v>748</v>
      </c>
      <c r="C316" s="5" t="s">
        <v>52</v>
      </c>
      <c r="D316" s="22">
        <v>0</v>
      </c>
      <c r="E316" s="23">
        <v>44743</v>
      </c>
      <c r="F316" s="5" t="s">
        <v>426</v>
      </c>
      <c r="G316" s="22">
        <v>1</v>
      </c>
      <c r="H316" s="24">
        <v>1620.24</v>
      </c>
      <c r="I316" s="22">
        <v>0</v>
      </c>
      <c r="J316" s="5" t="s">
        <v>427</v>
      </c>
      <c r="K316" s="24">
        <v>0</v>
      </c>
      <c r="L316" s="24">
        <v>2678.94</v>
      </c>
      <c r="M316" s="24">
        <v>0</v>
      </c>
      <c r="N316" s="24">
        <v>0</v>
      </c>
      <c r="O316" s="24">
        <v>0</v>
      </c>
    </row>
    <row r="317" spans="1:15" ht="12.75" customHeight="1">
      <c r="A317" s="5" t="s">
        <v>378</v>
      </c>
      <c r="B317" s="5" t="s">
        <v>749</v>
      </c>
      <c r="C317" s="5" t="s">
        <v>21</v>
      </c>
      <c r="D317" s="22">
        <v>0</v>
      </c>
      <c r="E317" s="23">
        <v>44743</v>
      </c>
      <c r="F317" s="5" t="s">
        <v>426</v>
      </c>
      <c r="G317" s="22">
        <v>1</v>
      </c>
      <c r="H317" s="24">
        <v>2925.37</v>
      </c>
      <c r="I317" s="22">
        <v>0</v>
      </c>
      <c r="J317" s="5" t="s">
        <v>427</v>
      </c>
      <c r="K317" s="24">
        <v>0</v>
      </c>
      <c r="L317" s="24">
        <v>4408.8599999999997</v>
      </c>
      <c r="M317" s="24">
        <v>0</v>
      </c>
      <c r="N317" s="24">
        <v>0</v>
      </c>
      <c r="O317" s="24">
        <v>0</v>
      </c>
    </row>
    <row r="318" spans="1:15" ht="12.75" customHeight="1">
      <c r="A318" s="5" t="s">
        <v>379</v>
      </c>
      <c r="B318" s="5" t="s">
        <v>750</v>
      </c>
      <c r="C318" s="5" t="s">
        <v>15</v>
      </c>
      <c r="D318" s="22">
        <v>0</v>
      </c>
      <c r="E318" s="23">
        <v>44743</v>
      </c>
      <c r="F318" s="5" t="s">
        <v>426</v>
      </c>
      <c r="G318" s="22">
        <v>1</v>
      </c>
      <c r="H318" s="24">
        <v>2720.45</v>
      </c>
      <c r="I318" s="22">
        <v>0</v>
      </c>
      <c r="J318" s="5" t="s">
        <v>427</v>
      </c>
      <c r="K318" s="24">
        <v>0</v>
      </c>
      <c r="L318" s="24">
        <v>5476.34</v>
      </c>
      <c r="M318" s="24">
        <v>0</v>
      </c>
      <c r="N318" s="24">
        <v>0</v>
      </c>
      <c r="O318" s="24">
        <v>0</v>
      </c>
    </row>
    <row r="319" spans="1:15" ht="12.75" customHeight="1">
      <c r="A319" s="5" t="s">
        <v>380</v>
      </c>
      <c r="B319" s="5" t="s">
        <v>751</v>
      </c>
      <c r="C319" s="5" t="s">
        <v>61</v>
      </c>
      <c r="D319" s="22">
        <v>0</v>
      </c>
      <c r="E319" s="23">
        <v>45481</v>
      </c>
      <c r="F319" s="5" t="s">
        <v>469</v>
      </c>
      <c r="G319" s="22">
        <v>1</v>
      </c>
      <c r="H319" s="24">
        <v>3533.05</v>
      </c>
      <c r="I319" s="22">
        <v>0</v>
      </c>
      <c r="J319" s="5" t="s">
        <v>427</v>
      </c>
      <c r="K319" s="24">
        <v>0</v>
      </c>
      <c r="L319" s="24">
        <v>7001.26</v>
      </c>
      <c r="M319" s="24">
        <v>0</v>
      </c>
      <c r="N319" s="24">
        <v>0</v>
      </c>
      <c r="O319" s="24">
        <v>0</v>
      </c>
    </row>
    <row r="320" spans="1:15" ht="12.75" customHeight="1">
      <c r="A320" s="5" t="s">
        <v>381</v>
      </c>
      <c r="B320" s="5" t="s">
        <v>752</v>
      </c>
      <c r="C320" s="5" t="s">
        <v>15</v>
      </c>
      <c r="D320" s="22">
        <v>2</v>
      </c>
      <c r="E320" s="23">
        <v>44900</v>
      </c>
      <c r="F320" s="5" t="s">
        <v>426</v>
      </c>
      <c r="G320" s="22">
        <v>1</v>
      </c>
      <c r="H320" s="24">
        <v>2720.45</v>
      </c>
      <c r="I320" s="22">
        <v>0</v>
      </c>
      <c r="J320" s="5" t="s">
        <v>427</v>
      </c>
      <c r="K320" s="24">
        <v>0</v>
      </c>
      <c r="L320" s="24">
        <v>5013.72</v>
      </c>
      <c r="M320" s="24">
        <v>0</v>
      </c>
      <c r="N320" s="24">
        <v>0</v>
      </c>
      <c r="O320" s="24">
        <v>0</v>
      </c>
    </row>
    <row r="321" spans="1:15" ht="12.75" customHeight="1">
      <c r="A321" s="5" t="s">
        <v>382</v>
      </c>
      <c r="B321" s="5" t="s">
        <v>753</v>
      </c>
      <c r="C321" s="5" t="s">
        <v>21</v>
      </c>
      <c r="D321" s="22">
        <v>0</v>
      </c>
      <c r="E321" s="23">
        <v>44746</v>
      </c>
      <c r="F321" s="5" t="s">
        <v>429</v>
      </c>
      <c r="G321" s="22">
        <v>1</v>
      </c>
      <c r="H321" s="24">
        <v>2925.37</v>
      </c>
      <c r="I321" s="22">
        <v>0</v>
      </c>
      <c r="J321" s="5" t="s">
        <v>427</v>
      </c>
      <c r="K321" s="24">
        <v>0</v>
      </c>
      <c r="L321" s="24">
        <v>5033.97</v>
      </c>
      <c r="M321" s="24">
        <v>0</v>
      </c>
      <c r="N321" s="24">
        <v>0</v>
      </c>
      <c r="O321" s="24">
        <v>0</v>
      </c>
    </row>
    <row r="322" spans="1:15" ht="12.75" customHeight="1">
      <c r="A322" s="5" t="s">
        <v>383</v>
      </c>
      <c r="B322" s="5" t="s">
        <v>754</v>
      </c>
      <c r="C322" s="5" t="s">
        <v>15</v>
      </c>
      <c r="D322" s="22">
        <v>0</v>
      </c>
      <c r="E322" s="23">
        <v>45642</v>
      </c>
      <c r="F322" s="5" t="s">
        <v>426</v>
      </c>
      <c r="G322" s="22">
        <v>1</v>
      </c>
      <c r="H322" s="24">
        <v>2720.45</v>
      </c>
      <c r="I322" s="22">
        <v>0</v>
      </c>
      <c r="J322" s="5" t="s">
        <v>427</v>
      </c>
      <c r="K322" s="24">
        <v>0</v>
      </c>
      <c r="L322" s="24">
        <v>2793.84</v>
      </c>
      <c r="M322" s="24">
        <v>0</v>
      </c>
      <c r="N322" s="24">
        <v>0</v>
      </c>
      <c r="O322" s="24">
        <v>0</v>
      </c>
    </row>
    <row r="323" spans="1:15" ht="12.75" customHeight="1">
      <c r="A323" s="5" t="s">
        <v>384</v>
      </c>
      <c r="B323" s="5" t="s">
        <v>755</v>
      </c>
      <c r="C323" s="5" t="s">
        <v>15</v>
      </c>
      <c r="D323" s="22">
        <v>2</v>
      </c>
      <c r="E323" s="23">
        <v>44743</v>
      </c>
      <c r="F323" s="5" t="s">
        <v>426</v>
      </c>
      <c r="G323" s="22">
        <v>1</v>
      </c>
      <c r="H323" s="24">
        <v>2720.45</v>
      </c>
      <c r="I323" s="22">
        <v>0</v>
      </c>
      <c r="J323" s="5" t="s">
        <v>427</v>
      </c>
      <c r="K323" s="24">
        <v>0</v>
      </c>
      <c r="L323" s="24">
        <v>4842.8599999999997</v>
      </c>
      <c r="M323" s="24">
        <v>0</v>
      </c>
      <c r="N323" s="24">
        <v>0</v>
      </c>
      <c r="O323" s="24">
        <v>0</v>
      </c>
    </row>
    <row r="324" spans="1:15" ht="12.75" customHeight="1">
      <c r="A324" s="5" t="s">
        <v>385</v>
      </c>
      <c r="B324" s="5" t="s">
        <v>756</v>
      </c>
      <c r="C324" s="5" t="s">
        <v>15</v>
      </c>
      <c r="D324" s="22">
        <v>0</v>
      </c>
      <c r="E324" s="23">
        <v>44743</v>
      </c>
      <c r="F324" s="5" t="s">
        <v>426</v>
      </c>
      <c r="G324" s="22">
        <v>1</v>
      </c>
      <c r="H324" s="24">
        <v>2720.45</v>
      </c>
      <c r="I324" s="22">
        <v>0</v>
      </c>
      <c r="J324" s="5" t="s">
        <v>427</v>
      </c>
      <c r="K324" s="24">
        <v>0</v>
      </c>
      <c r="L324" s="24">
        <v>5115.95</v>
      </c>
      <c r="M324" s="24">
        <v>0</v>
      </c>
      <c r="N324" s="24">
        <v>0</v>
      </c>
      <c r="O324" s="24">
        <v>0</v>
      </c>
    </row>
    <row r="325" spans="1:15" ht="12.75" customHeight="1">
      <c r="A325" s="5" t="s">
        <v>386</v>
      </c>
      <c r="B325" s="5" t="s">
        <v>757</v>
      </c>
      <c r="C325" s="5" t="s">
        <v>15</v>
      </c>
      <c r="D325" s="22">
        <v>2</v>
      </c>
      <c r="E325" s="23">
        <v>44743</v>
      </c>
      <c r="F325" s="5" t="s">
        <v>458</v>
      </c>
      <c r="G325" s="22">
        <v>1</v>
      </c>
      <c r="H325" s="24">
        <v>2720.45</v>
      </c>
      <c r="I325" s="22">
        <v>0</v>
      </c>
      <c r="J325" s="5" t="s">
        <v>427</v>
      </c>
      <c r="K325" s="24">
        <v>0</v>
      </c>
      <c r="L325" s="24">
        <v>4385.9399999999996</v>
      </c>
      <c r="M325" s="24">
        <v>0</v>
      </c>
      <c r="N325" s="24">
        <v>0</v>
      </c>
      <c r="O325" s="24">
        <v>0</v>
      </c>
    </row>
    <row r="326" spans="1:15" ht="12.75" customHeight="1">
      <c r="A326" s="5" t="s">
        <v>387</v>
      </c>
      <c r="B326" s="5" t="s">
        <v>758</v>
      </c>
      <c r="C326" s="5" t="s">
        <v>67</v>
      </c>
      <c r="D326" s="22">
        <v>1</v>
      </c>
      <c r="E326" s="23">
        <v>44743</v>
      </c>
      <c r="F326" s="5" t="s">
        <v>429</v>
      </c>
      <c r="G326" s="22">
        <v>1</v>
      </c>
      <c r="H326" s="24">
        <v>3825.31</v>
      </c>
      <c r="I326" s="22">
        <v>0</v>
      </c>
      <c r="J326" s="5" t="s">
        <v>427</v>
      </c>
      <c r="K326" s="24">
        <v>0</v>
      </c>
      <c r="L326" s="24">
        <v>7935.28</v>
      </c>
      <c r="M326" s="24">
        <v>0</v>
      </c>
      <c r="N326" s="24">
        <v>0</v>
      </c>
      <c r="O326" s="24">
        <v>0</v>
      </c>
    </row>
    <row r="327" spans="1:15" ht="12.75" customHeight="1">
      <c r="A327" s="5" t="s">
        <v>388</v>
      </c>
      <c r="B327" s="5" t="s">
        <v>759</v>
      </c>
      <c r="C327" s="5" t="s">
        <v>15</v>
      </c>
      <c r="D327" s="22">
        <v>1</v>
      </c>
      <c r="E327" s="23">
        <v>45434</v>
      </c>
      <c r="F327" s="5" t="s">
        <v>426</v>
      </c>
      <c r="G327" s="22">
        <v>1</v>
      </c>
      <c r="H327" s="24">
        <v>2720.45</v>
      </c>
      <c r="I327" s="22">
        <v>0</v>
      </c>
      <c r="J327" s="5" t="s">
        <v>427</v>
      </c>
      <c r="K327" s="24">
        <v>0</v>
      </c>
      <c r="L327" s="24">
        <v>4446.09</v>
      </c>
      <c r="M327" s="24">
        <v>0</v>
      </c>
      <c r="N327" s="24">
        <v>0</v>
      </c>
      <c r="O327" s="24">
        <v>0</v>
      </c>
    </row>
    <row r="328" spans="1:15" ht="12.75" customHeight="1">
      <c r="A328" s="5" t="s">
        <v>389</v>
      </c>
      <c r="B328" s="5" t="s">
        <v>760</v>
      </c>
      <c r="C328" s="5" t="s">
        <v>15</v>
      </c>
      <c r="D328" s="22">
        <v>0</v>
      </c>
      <c r="E328" s="23">
        <v>44743</v>
      </c>
      <c r="F328" s="5" t="s">
        <v>429</v>
      </c>
      <c r="G328" s="22">
        <v>1</v>
      </c>
      <c r="H328" s="24">
        <v>2720.45</v>
      </c>
      <c r="I328" s="22">
        <v>0</v>
      </c>
      <c r="J328" s="5" t="s">
        <v>427</v>
      </c>
      <c r="K328" s="24">
        <v>0</v>
      </c>
      <c r="L328" s="24">
        <v>6362.67</v>
      </c>
      <c r="M328" s="24">
        <v>0</v>
      </c>
      <c r="N328" s="24">
        <v>0</v>
      </c>
      <c r="O328" s="24">
        <v>0</v>
      </c>
    </row>
    <row r="329" spans="1:15" ht="12.75" customHeight="1">
      <c r="A329" s="5" t="s">
        <v>390</v>
      </c>
      <c r="B329" s="5" t="s">
        <v>761</v>
      </c>
      <c r="C329" s="5" t="s">
        <v>15</v>
      </c>
      <c r="D329" s="22">
        <v>0</v>
      </c>
      <c r="E329" s="23">
        <v>44743</v>
      </c>
      <c r="F329" s="5" t="s">
        <v>426</v>
      </c>
      <c r="G329" s="22">
        <v>1</v>
      </c>
      <c r="H329" s="24">
        <v>2720.45</v>
      </c>
      <c r="I329" s="22">
        <v>0</v>
      </c>
      <c r="J329" s="5" t="s">
        <v>427</v>
      </c>
      <c r="K329" s="24">
        <v>0</v>
      </c>
      <c r="L329" s="24">
        <v>5419.04</v>
      </c>
      <c r="M329" s="24">
        <v>0</v>
      </c>
      <c r="N329" s="24">
        <v>0</v>
      </c>
      <c r="O329" s="24">
        <v>0</v>
      </c>
    </row>
    <row r="330" spans="1:15" ht="12.75" customHeight="1">
      <c r="A330" s="5" t="s">
        <v>391</v>
      </c>
      <c r="B330" s="5" t="s">
        <v>762</v>
      </c>
      <c r="C330" s="5" t="s">
        <v>86</v>
      </c>
      <c r="D330" s="22">
        <v>0</v>
      </c>
      <c r="E330" s="23">
        <v>44743</v>
      </c>
      <c r="F330" s="5" t="s">
        <v>426</v>
      </c>
      <c r="G330" s="22">
        <v>1</v>
      </c>
      <c r="H330" s="24">
        <v>2714.87</v>
      </c>
      <c r="I330" s="22">
        <v>0</v>
      </c>
      <c r="J330" s="5" t="s">
        <v>427</v>
      </c>
      <c r="K330" s="24">
        <v>0</v>
      </c>
      <c r="L330" s="24">
        <v>4199.2700000000004</v>
      </c>
      <c r="M330" s="24">
        <v>0</v>
      </c>
      <c r="N330" s="24">
        <v>0</v>
      </c>
      <c r="O330" s="24">
        <v>0</v>
      </c>
    </row>
    <row r="331" spans="1:15" ht="12.75" customHeight="1">
      <c r="A331" s="5" t="s">
        <v>392</v>
      </c>
      <c r="B331" s="5" t="s">
        <v>763</v>
      </c>
      <c r="C331" s="5" t="s">
        <v>71</v>
      </c>
      <c r="D331" s="22">
        <v>0</v>
      </c>
      <c r="E331" s="23">
        <v>44900</v>
      </c>
      <c r="F331" s="5" t="s">
        <v>426</v>
      </c>
      <c r="G331" s="22">
        <v>1</v>
      </c>
      <c r="H331" s="24">
        <v>1691.77</v>
      </c>
      <c r="I331" s="22">
        <v>0</v>
      </c>
      <c r="J331" s="5" t="s">
        <v>427</v>
      </c>
      <c r="K331" s="24">
        <v>0</v>
      </c>
      <c r="L331" s="24">
        <v>2260.42</v>
      </c>
      <c r="M331" s="24">
        <v>0</v>
      </c>
      <c r="N331" s="24">
        <v>0</v>
      </c>
      <c r="O331" s="24">
        <v>0</v>
      </c>
    </row>
    <row r="332" spans="1:15" ht="12.75" customHeight="1">
      <c r="A332" s="5" t="s">
        <v>393</v>
      </c>
      <c r="B332" s="5" t="s">
        <v>764</v>
      </c>
      <c r="C332" s="5" t="s">
        <v>15</v>
      </c>
      <c r="D332" s="22">
        <v>0</v>
      </c>
      <c r="E332" s="23">
        <v>45572</v>
      </c>
      <c r="F332" s="5" t="s">
        <v>426</v>
      </c>
      <c r="G332" s="22">
        <v>1</v>
      </c>
      <c r="H332" s="24">
        <v>2720.45</v>
      </c>
      <c r="I332" s="22">
        <v>0</v>
      </c>
      <c r="J332" s="5" t="s">
        <v>427</v>
      </c>
      <c r="K332" s="24">
        <v>0</v>
      </c>
      <c r="L332" s="24">
        <v>4385.9399999999996</v>
      </c>
      <c r="M332" s="24">
        <v>0</v>
      </c>
      <c r="N332" s="24">
        <v>0</v>
      </c>
      <c r="O332" s="24">
        <v>0</v>
      </c>
    </row>
    <row r="333" spans="1:15" ht="12.75" customHeight="1">
      <c r="A333" s="5" t="s">
        <v>394</v>
      </c>
      <c r="B333" s="5" t="s">
        <v>765</v>
      </c>
      <c r="C333" s="5" t="s">
        <v>15</v>
      </c>
      <c r="D333" s="22">
        <v>0</v>
      </c>
      <c r="E333" s="23">
        <v>44743</v>
      </c>
      <c r="F333" s="5" t="s">
        <v>426</v>
      </c>
      <c r="G333" s="22">
        <v>1</v>
      </c>
      <c r="H333" s="24">
        <v>2720.45</v>
      </c>
      <c r="I333" s="22">
        <v>0</v>
      </c>
      <c r="J333" s="5" t="s">
        <v>427</v>
      </c>
      <c r="K333" s="24">
        <v>0</v>
      </c>
      <c r="L333" s="24">
        <v>4668.82</v>
      </c>
      <c r="M333" s="24">
        <v>0</v>
      </c>
      <c r="N333" s="24">
        <v>0</v>
      </c>
      <c r="O333" s="24">
        <v>0</v>
      </c>
    </row>
    <row r="334" spans="1:15" ht="12.75" customHeight="1">
      <c r="A334" s="5" t="s">
        <v>395</v>
      </c>
      <c r="B334" s="5" t="s">
        <v>766</v>
      </c>
      <c r="C334" s="5" t="s">
        <v>15</v>
      </c>
      <c r="D334" s="22">
        <v>0</v>
      </c>
      <c r="E334" s="23">
        <v>44743</v>
      </c>
      <c r="F334" s="5" t="s">
        <v>426</v>
      </c>
      <c r="G334" s="22">
        <v>1</v>
      </c>
      <c r="H334" s="24">
        <v>2720.45</v>
      </c>
      <c r="I334" s="22">
        <v>0</v>
      </c>
      <c r="J334" s="5" t="s">
        <v>427</v>
      </c>
      <c r="K334" s="24">
        <v>0</v>
      </c>
      <c r="L334" s="24">
        <v>4386.38</v>
      </c>
      <c r="M334" s="24">
        <v>0</v>
      </c>
      <c r="N334" s="24">
        <v>0</v>
      </c>
      <c r="O334" s="24">
        <v>0</v>
      </c>
    </row>
    <row r="335" spans="1:15" ht="12.75" customHeight="1">
      <c r="A335" s="5" t="s">
        <v>396</v>
      </c>
      <c r="B335" s="5" t="s">
        <v>767</v>
      </c>
      <c r="C335" s="5" t="s">
        <v>28</v>
      </c>
      <c r="D335" s="22">
        <v>2</v>
      </c>
      <c r="E335" s="23">
        <v>45026</v>
      </c>
      <c r="F335" s="5" t="s">
        <v>426</v>
      </c>
      <c r="G335" s="22">
        <v>1</v>
      </c>
      <c r="H335" s="24">
        <v>4030.78</v>
      </c>
      <c r="I335" s="22">
        <v>0</v>
      </c>
      <c r="J335" s="5" t="s">
        <v>427</v>
      </c>
      <c r="K335" s="24">
        <v>0</v>
      </c>
      <c r="L335" s="24">
        <v>4395.0200000000004</v>
      </c>
      <c r="M335" s="24">
        <v>0</v>
      </c>
      <c r="N335" s="24">
        <v>0</v>
      </c>
      <c r="O335" s="24">
        <v>0</v>
      </c>
    </row>
    <row r="336" spans="1:15" ht="12.75" customHeight="1">
      <c r="A336" s="5" t="s">
        <v>397</v>
      </c>
      <c r="B336" s="5" t="s">
        <v>768</v>
      </c>
      <c r="C336" s="5" t="s">
        <v>398</v>
      </c>
      <c r="D336" s="22">
        <v>1</v>
      </c>
      <c r="E336" s="23">
        <v>45572</v>
      </c>
      <c r="F336" s="5" t="s">
        <v>426</v>
      </c>
      <c r="G336" s="22">
        <v>1</v>
      </c>
      <c r="H336" s="24">
        <v>5523.78</v>
      </c>
      <c r="I336" s="22">
        <v>0</v>
      </c>
      <c r="J336" s="5" t="s">
        <v>427</v>
      </c>
      <c r="K336" s="24">
        <v>0</v>
      </c>
      <c r="L336" s="24">
        <v>7021.42</v>
      </c>
      <c r="M336" s="24">
        <v>0</v>
      </c>
      <c r="N336" s="24">
        <v>0</v>
      </c>
      <c r="O336" s="24">
        <v>0</v>
      </c>
    </row>
    <row r="337" spans="1:15" ht="12.75" customHeight="1">
      <c r="A337" s="5" t="s">
        <v>399</v>
      </c>
      <c r="B337" s="5" t="s">
        <v>769</v>
      </c>
      <c r="C337" s="5" t="s">
        <v>15</v>
      </c>
      <c r="D337" s="22">
        <v>0</v>
      </c>
      <c r="E337" s="23">
        <v>45299</v>
      </c>
      <c r="F337" s="5" t="s">
        <v>426</v>
      </c>
      <c r="G337" s="22">
        <v>1</v>
      </c>
      <c r="H337" s="24">
        <v>2720.45</v>
      </c>
      <c r="I337" s="22">
        <v>0</v>
      </c>
      <c r="J337" s="5" t="s">
        <v>427</v>
      </c>
      <c r="K337" s="24">
        <v>0</v>
      </c>
      <c r="L337" s="24">
        <v>4388.59</v>
      </c>
      <c r="M337" s="24">
        <v>0</v>
      </c>
      <c r="N337" s="24">
        <v>0</v>
      </c>
      <c r="O337" s="24">
        <v>0</v>
      </c>
    </row>
    <row r="338" spans="1:15" ht="12.75" customHeight="1">
      <c r="A338" s="5" t="s">
        <v>400</v>
      </c>
      <c r="B338" s="5" t="s">
        <v>770</v>
      </c>
      <c r="C338" s="5" t="s">
        <v>15</v>
      </c>
      <c r="D338" s="22">
        <v>0</v>
      </c>
      <c r="E338" s="23">
        <v>44743</v>
      </c>
      <c r="F338" s="5" t="s">
        <v>426</v>
      </c>
      <c r="G338" s="22">
        <v>1</v>
      </c>
      <c r="H338" s="24">
        <v>2720.45</v>
      </c>
      <c r="I338" s="22">
        <v>0</v>
      </c>
      <c r="J338" s="5" t="s">
        <v>427</v>
      </c>
      <c r="K338" s="24">
        <v>0</v>
      </c>
      <c r="L338" s="24">
        <v>5031.04</v>
      </c>
      <c r="M338" s="24">
        <v>0</v>
      </c>
      <c r="N338" s="24">
        <v>0</v>
      </c>
      <c r="O338" s="24">
        <v>0</v>
      </c>
    </row>
    <row r="339" spans="1:15" ht="12.75" customHeight="1">
      <c r="A339" s="5" t="s">
        <v>401</v>
      </c>
      <c r="B339" s="5" t="s">
        <v>771</v>
      </c>
      <c r="C339" s="5" t="s">
        <v>244</v>
      </c>
      <c r="D339" s="22">
        <v>0</v>
      </c>
      <c r="E339" s="23">
        <v>45355</v>
      </c>
      <c r="F339" s="5" t="s">
        <v>426</v>
      </c>
      <c r="G339" s="22">
        <v>1</v>
      </c>
      <c r="H339" s="24">
        <v>1466.5</v>
      </c>
      <c r="I339" s="22">
        <v>0</v>
      </c>
      <c r="J339" s="5" t="s">
        <v>427</v>
      </c>
      <c r="K339" s="24">
        <v>0</v>
      </c>
      <c r="L339" s="24">
        <v>1854.06</v>
      </c>
      <c r="M339" s="24">
        <v>0</v>
      </c>
      <c r="N339" s="24">
        <v>0</v>
      </c>
      <c r="O339" s="24">
        <v>0</v>
      </c>
    </row>
    <row r="340" spans="1:15" ht="12.75" customHeight="1">
      <c r="A340" s="5" t="s">
        <v>402</v>
      </c>
      <c r="B340" s="5" t="s">
        <v>772</v>
      </c>
      <c r="C340" s="5" t="s">
        <v>61</v>
      </c>
      <c r="D340" s="22">
        <v>0</v>
      </c>
      <c r="E340" s="23">
        <v>44743</v>
      </c>
      <c r="F340" s="5" t="s">
        <v>440</v>
      </c>
      <c r="G340" s="22">
        <v>1</v>
      </c>
      <c r="H340" s="24">
        <v>3533.05</v>
      </c>
      <c r="I340" s="22">
        <v>0</v>
      </c>
      <c r="J340" s="5" t="s">
        <v>427</v>
      </c>
      <c r="K340" s="24">
        <v>0</v>
      </c>
      <c r="L340" s="24">
        <v>5004.79</v>
      </c>
      <c r="M340" s="24">
        <v>0</v>
      </c>
      <c r="N340" s="24">
        <v>0</v>
      </c>
      <c r="O340" s="24">
        <v>0</v>
      </c>
    </row>
    <row r="341" spans="1:15" ht="12.75" customHeight="1">
      <c r="A341" s="5" t="s">
        <v>403</v>
      </c>
      <c r="B341" s="5" t="s">
        <v>773</v>
      </c>
      <c r="C341" s="5" t="s">
        <v>15</v>
      </c>
      <c r="D341" s="22">
        <v>0</v>
      </c>
      <c r="E341" s="23">
        <v>44743</v>
      </c>
      <c r="F341" s="5" t="s">
        <v>426</v>
      </c>
      <c r="G341" s="22">
        <v>1</v>
      </c>
      <c r="H341" s="24">
        <v>2720.45</v>
      </c>
      <c r="I341" s="22">
        <v>0</v>
      </c>
      <c r="J341" s="5" t="s">
        <v>427</v>
      </c>
      <c r="K341" s="24">
        <v>0</v>
      </c>
      <c r="L341" s="24">
        <v>4386.82</v>
      </c>
      <c r="M341" s="24">
        <v>0</v>
      </c>
      <c r="N341" s="24">
        <v>0</v>
      </c>
      <c r="O341" s="24">
        <v>0</v>
      </c>
    </row>
    <row r="342" spans="1:15" ht="12.75" customHeight="1">
      <c r="A342" s="5" t="s">
        <v>404</v>
      </c>
      <c r="B342" s="5" t="s">
        <v>774</v>
      </c>
      <c r="C342" s="5" t="s">
        <v>15</v>
      </c>
      <c r="D342" s="22">
        <v>0</v>
      </c>
      <c r="E342" s="23">
        <v>44743</v>
      </c>
      <c r="F342" s="5" t="s">
        <v>429</v>
      </c>
      <c r="G342" s="22">
        <v>1</v>
      </c>
      <c r="H342" s="24">
        <v>2720.45</v>
      </c>
      <c r="I342" s="22">
        <v>0</v>
      </c>
      <c r="J342" s="5" t="s">
        <v>427</v>
      </c>
      <c r="K342" s="24">
        <v>0</v>
      </c>
      <c r="L342" s="24">
        <v>6338.25</v>
      </c>
      <c r="M342" s="24">
        <v>0</v>
      </c>
      <c r="N342" s="24">
        <v>0</v>
      </c>
      <c r="O342" s="24">
        <v>0</v>
      </c>
    </row>
    <row r="343" spans="1:15" ht="12.75" customHeight="1">
      <c r="A343" s="5" t="s">
        <v>405</v>
      </c>
      <c r="B343" s="5" t="s">
        <v>775</v>
      </c>
      <c r="C343" s="5" t="s">
        <v>15</v>
      </c>
      <c r="D343" s="22">
        <v>1</v>
      </c>
      <c r="E343" s="23">
        <v>44743</v>
      </c>
      <c r="F343" s="5" t="s">
        <v>426</v>
      </c>
      <c r="G343" s="22">
        <v>1</v>
      </c>
      <c r="H343" s="24">
        <v>2720.45</v>
      </c>
      <c r="I343" s="22">
        <v>0</v>
      </c>
      <c r="J343" s="5" t="s">
        <v>427</v>
      </c>
      <c r="K343" s="24">
        <v>0</v>
      </c>
      <c r="L343" s="24">
        <v>5403.39</v>
      </c>
      <c r="M343" s="24">
        <v>0</v>
      </c>
      <c r="N343" s="24">
        <v>0</v>
      </c>
      <c r="O343" s="24">
        <v>0</v>
      </c>
    </row>
    <row r="344" spans="1:15" ht="12.75" customHeight="1">
      <c r="A344" s="5" t="s">
        <v>406</v>
      </c>
      <c r="B344" s="5" t="s">
        <v>776</v>
      </c>
      <c r="C344" s="5" t="s">
        <v>15</v>
      </c>
      <c r="D344" s="22">
        <v>1</v>
      </c>
      <c r="E344" s="23">
        <v>44743</v>
      </c>
      <c r="F344" s="5" t="s">
        <v>429</v>
      </c>
      <c r="G344" s="22">
        <v>1</v>
      </c>
      <c r="H344" s="24">
        <v>2720.45</v>
      </c>
      <c r="I344" s="22">
        <v>0</v>
      </c>
      <c r="J344" s="5" t="s">
        <v>427</v>
      </c>
      <c r="K344" s="24">
        <v>0</v>
      </c>
      <c r="L344" s="24">
        <v>6922.33</v>
      </c>
      <c r="M344" s="24">
        <v>0</v>
      </c>
      <c r="N344" s="24">
        <v>0</v>
      </c>
      <c r="O344" s="24">
        <v>0</v>
      </c>
    </row>
  </sheetData>
  <autoFilter ref="A3:O344" xr:uid="{3CEE2531-06F2-48E1-8EA6-D5E342A5ABE6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E5EA8-2521-4600-8CCF-373251FD93F1}">
  <dimension ref="A1:E344"/>
  <sheetViews>
    <sheetView topLeftCell="A320" workbookViewId="0">
      <selection activeCell="E4" sqref="E4"/>
    </sheetView>
  </sheetViews>
  <sheetFormatPr defaultColWidth="11.42578125" defaultRowHeight="15"/>
  <cols>
    <col min="1" max="1" width="52.7109375" style="5" customWidth="1"/>
    <col min="2" max="2" width="29.85546875" style="5" customWidth="1"/>
    <col min="3" max="3" width="9.28515625" style="5" customWidth="1"/>
    <col min="4" max="5" width="9.140625" style="5" customWidth="1"/>
    <col min="6" max="239" width="11.42578125" style="5"/>
    <col min="240" max="240" width="32.140625" style="5" customWidth="1"/>
    <col min="241" max="241" width="11.5703125" style="5" customWidth="1"/>
    <col min="242" max="242" width="6" style="5" customWidth="1"/>
    <col min="243" max="243" width="13.85546875" style="5" customWidth="1"/>
    <col min="244" max="244" width="5.85546875" style="5" customWidth="1"/>
    <col min="245" max="245" width="6.7109375" style="5" customWidth="1"/>
    <col min="246" max="246" width="7.42578125" style="5" customWidth="1"/>
    <col min="247" max="247" width="52.7109375" style="5" customWidth="1"/>
    <col min="248" max="248" width="12" style="5" customWidth="1"/>
    <col min="249" max="249" width="28.42578125" style="5" customWidth="1"/>
    <col min="250" max="250" width="7.5703125" style="5" customWidth="1"/>
    <col min="251" max="251" width="10.140625" style="5" customWidth="1"/>
    <col min="252" max="252" width="41.85546875" style="5" customWidth="1"/>
    <col min="253" max="253" width="11" style="5" customWidth="1"/>
    <col min="254" max="254" width="9.140625" style="5" customWidth="1"/>
    <col min="255" max="255" width="7.42578125" style="5" customWidth="1"/>
    <col min="256" max="256" width="29.85546875" style="5" customWidth="1"/>
    <col min="257" max="257" width="10.85546875" style="5" customWidth="1"/>
    <col min="258" max="258" width="9.140625" style="5" customWidth="1"/>
    <col min="259" max="259" width="9.28515625" style="5" customWidth="1"/>
    <col min="260" max="261" width="9.140625" style="5" customWidth="1"/>
    <col min="262" max="495" width="11.42578125" style="5"/>
    <col min="496" max="496" width="32.140625" style="5" customWidth="1"/>
    <col min="497" max="497" width="11.5703125" style="5" customWidth="1"/>
    <col min="498" max="498" width="6" style="5" customWidth="1"/>
    <col min="499" max="499" width="13.85546875" style="5" customWidth="1"/>
    <col min="500" max="500" width="5.85546875" style="5" customWidth="1"/>
    <col min="501" max="501" width="6.7109375" style="5" customWidth="1"/>
    <col min="502" max="502" width="7.42578125" style="5" customWidth="1"/>
    <col min="503" max="503" width="52.7109375" style="5" customWidth="1"/>
    <col min="504" max="504" width="12" style="5" customWidth="1"/>
    <col min="505" max="505" width="28.42578125" style="5" customWidth="1"/>
    <col min="506" max="506" width="7.5703125" style="5" customWidth="1"/>
    <col min="507" max="507" width="10.140625" style="5" customWidth="1"/>
    <col min="508" max="508" width="41.85546875" style="5" customWidth="1"/>
    <col min="509" max="509" width="11" style="5" customWidth="1"/>
    <col min="510" max="510" width="9.140625" style="5" customWidth="1"/>
    <col min="511" max="511" width="7.42578125" style="5" customWidth="1"/>
    <col min="512" max="512" width="29.85546875" style="5" customWidth="1"/>
    <col min="513" max="513" width="10.85546875" style="5" customWidth="1"/>
    <col min="514" max="514" width="9.140625" style="5" customWidth="1"/>
    <col min="515" max="515" width="9.28515625" style="5" customWidth="1"/>
    <col min="516" max="517" width="9.140625" style="5" customWidth="1"/>
    <col min="518" max="751" width="11.42578125" style="5"/>
    <col min="752" max="752" width="32.140625" style="5" customWidth="1"/>
    <col min="753" max="753" width="11.5703125" style="5" customWidth="1"/>
    <col min="754" max="754" width="6" style="5" customWidth="1"/>
    <col min="755" max="755" width="13.85546875" style="5" customWidth="1"/>
    <col min="756" max="756" width="5.85546875" style="5" customWidth="1"/>
    <col min="757" max="757" width="6.7109375" style="5" customWidth="1"/>
    <col min="758" max="758" width="7.42578125" style="5" customWidth="1"/>
    <col min="759" max="759" width="52.7109375" style="5" customWidth="1"/>
    <col min="760" max="760" width="12" style="5" customWidth="1"/>
    <col min="761" max="761" width="28.42578125" style="5" customWidth="1"/>
    <col min="762" max="762" width="7.5703125" style="5" customWidth="1"/>
    <col min="763" max="763" width="10.140625" style="5" customWidth="1"/>
    <col min="764" max="764" width="41.85546875" style="5" customWidth="1"/>
    <col min="765" max="765" width="11" style="5" customWidth="1"/>
    <col min="766" max="766" width="9.140625" style="5" customWidth="1"/>
    <col min="767" max="767" width="7.42578125" style="5" customWidth="1"/>
    <col min="768" max="768" width="29.85546875" style="5" customWidth="1"/>
    <col min="769" max="769" width="10.85546875" style="5" customWidth="1"/>
    <col min="770" max="770" width="9.140625" style="5" customWidth="1"/>
    <col min="771" max="771" width="9.28515625" style="5" customWidth="1"/>
    <col min="772" max="773" width="9.140625" style="5" customWidth="1"/>
    <col min="774" max="1007" width="11.42578125" style="5"/>
    <col min="1008" max="1008" width="32.140625" style="5" customWidth="1"/>
    <col min="1009" max="1009" width="11.5703125" style="5" customWidth="1"/>
    <col min="1010" max="1010" width="6" style="5" customWidth="1"/>
    <col min="1011" max="1011" width="13.85546875" style="5" customWidth="1"/>
    <col min="1012" max="1012" width="5.85546875" style="5" customWidth="1"/>
    <col min="1013" max="1013" width="6.7109375" style="5" customWidth="1"/>
    <col min="1014" max="1014" width="7.42578125" style="5" customWidth="1"/>
    <col min="1015" max="1015" width="52.7109375" style="5" customWidth="1"/>
    <col min="1016" max="1016" width="12" style="5" customWidth="1"/>
    <col min="1017" max="1017" width="28.42578125" style="5" customWidth="1"/>
    <col min="1018" max="1018" width="7.5703125" style="5" customWidth="1"/>
    <col min="1019" max="1019" width="10.140625" style="5" customWidth="1"/>
    <col min="1020" max="1020" width="41.85546875" style="5" customWidth="1"/>
    <col min="1021" max="1021" width="11" style="5" customWidth="1"/>
    <col min="1022" max="1022" width="9.140625" style="5" customWidth="1"/>
    <col min="1023" max="1023" width="7.42578125" style="5" customWidth="1"/>
    <col min="1024" max="1024" width="29.85546875" style="5" customWidth="1"/>
    <col min="1025" max="1025" width="10.85546875" style="5" customWidth="1"/>
    <col min="1026" max="1026" width="9.140625" style="5" customWidth="1"/>
    <col min="1027" max="1027" width="9.28515625" style="5" customWidth="1"/>
    <col min="1028" max="1029" width="9.140625" style="5" customWidth="1"/>
    <col min="1030" max="1263" width="11.42578125" style="5"/>
    <col min="1264" max="1264" width="32.140625" style="5" customWidth="1"/>
    <col min="1265" max="1265" width="11.5703125" style="5" customWidth="1"/>
    <col min="1266" max="1266" width="6" style="5" customWidth="1"/>
    <col min="1267" max="1267" width="13.85546875" style="5" customWidth="1"/>
    <col min="1268" max="1268" width="5.85546875" style="5" customWidth="1"/>
    <col min="1269" max="1269" width="6.7109375" style="5" customWidth="1"/>
    <col min="1270" max="1270" width="7.42578125" style="5" customWidth="1"/>
    <col min="1271" max="1271" width="52.7109375" style="5" customWidth="1"/>
    <col min="1272" max="1272" width="12" style="5" customWidth="1"/>
    <col min="1273" max="1273" width="28.42578125" style="5" customWidth="1"/>
    <col min="1274" max="1274" width="7.5703125" style="5" customWidth="1"/>
    <col min="1275" max="1275" width="10.140625" style="5" customWidth="1"/>
    <col min="1276" max="1276" width="41.85546875" style="5" customWidth="1"/>
    <col min="1277" max="1277" width="11" style="5" customWidth="1"/>
    <col min="1278" max="1278" width="9.140625" style="5" customWidth="1"/>
    <col min="1279" max="1279" width="7.42578125" style="5" customWidth="1"/>
    <col min="1280" max="1280" width="29.85546875" style="5" customWidth="1"/>
    <col min="1281" max="1281" width="10.85546875" style="5" customWidth="1"/>
    <col min="1282" max="1282" width="9.140625" style="5" customWidth="1"/>
    <col min="1283" max="1283" width="9.28515625" style="5" customWidth="1"/>
    <col min="1284" max="1285" width="9.140625" style="5" customWidth="1"/>
    <col min="1286" max="1519" width="11.42578125" style="5"/>
    <col min="1520" max="1520" width="32.140625" style="5" customWidth="1"/>
    <col min="1521" max="1521" width="11.5703125" style="5" customWidth="1"/>
    <col min="1522" max="1522" width="6" style="5" customWidth="1"/>
    <col min="1523" max="1523" width="13.85546875" style="5" customWidth="1"/>
    <col min="1524" max="1524" width="5.85546875" style="5" customWidth="1"/>
    <col min="1525" max="1525" width="6.7109375" style="5" customWidth="1"/>
    <col min="1526" max="1526" width="7.42578125" style="5" customWidth="1"/>
    <col min="1527" max="1527" width="52.7109375" style="5" customWidth="1"/>
    <col min="1528" max="1528" width="12" style="5" customWidth="1"/>
    <col min="1529" max="1529" width="28.42578125" style="5" customWidth="1"/>
    <col min="1530" max="1530" width="7.5703125" style="5" customWidth="1"/>
    <col min="1531" max="1531" width="10.140625" style="5" customWidth="1"/>
    <col min="1532" max="1532" width="41.85546875" style="5" customWidth="1"/>
    <col min="1533" max="1533" width="11" style="5" customWidth="1"/>
    <col min="1534" max="1534" width="9.140625" style="5" customWidth="1"/>
    <col min="1535" max="1535" width="7.42578125" style="5" customWidth="1"/>
    <col min="1536" max="1536" width="29.85546875" style="5" customWidth="1"/>
    <col min="1537" max="1537" width="10.85546875" style="5" customWidth="1"/>
    <col min="1538" max="1538" width="9.140625" style="5" customWidth="1"/>
    <col min="1539" max="1539" width="9.28515625" style="5" customWidth="1"/>
    <col min="1540" max="1541" width="9.140625" style="5" customWidth="1"/>
    <col min="1542" max="1775" width="11.42578125" style="5"/>
    <col min="1776" max="1776" width="32.140625" style="5" customWidth="1"/>
    <col min="1777" max="1777" width="11.5703125" style="5" customWidth="1"/>
    <col min="1778" max="1778" width="6" style="5" customWidth="1"/>
    <col min="1779" max="1779" width="13.85546875" style="5" customWidth="1"/>
    <col min="1780" max="1780" width="5.85546875" style="5" customWidth="1"/>
    <col min="1781" max="1781" width="6.7109375" style="5" customWidth="1"/>
    <col min="1782" max="1782" width="7.42578125" style="5" customWidth="1"/>
    <col min="1783" max="1783" width="52.7109375" style="5" customWidth="1"/>
    <col min="1784" max="1784" width="12" style="5" customWidth="1"/>
    <col min="1785" max="1785" width="28.42578125" style="5" customWidth="1"/>
    <col min="1786" max="1786" width="7.5703125" style="5" customWidth="1"/>
    <col min="1787" max="1787" width="10.140625" style="5" customWidth="1"/>
    <col min="1788" max="1788" width="41.85546875" style="5" customWidth="1"/>
    <col min="1789" max="1789" width="11" style="5" customWidth="1"/>
    <col min="1790" max="1790" width="9.140625" style="5" customWidth="1"/>
    <col min="1791" max="1791" width="7.42578125" style="5" customWidth="1"/>
    <col min="1792" max="1792" width="29.85546875" style="5" customWidth="1"/>
    <col min="1793" max="1793" width="10.85546875" style="5" customWidth="1"/>
    <col min="1794" max="1794" width="9.140625" style="5" customWidth="1"/>
    <col min="1795" max="1795" width="9.28515625" style="5" customWidth="1"/>
    <col min="1796" max="1797" width="9.140625" style="5" customWidth="1"/>
    <col min="1798" max="2031" width="11.42578125" style="5"/>
    <col min="2032" max="2032" width="32.140625" style="5" customWidth="1"/>
    <col min="2033" max="2033" width="11.5703125" style="5" customWidth="1"/>
    <col min="2034" max="2034" width="6" style="5" customWidth="1"/>
    <col min="2035" max="2035" width="13.85546875" style="5" customWidth="1"/>
    <col min="2036" max="2036" width="5.85546875" style="5" customWidth="1"/>
    <col min="2037" max="2037" width="6.7109375" style="5" customWidth="1"/>
    <col min="2038" max="2038" width="7.42578125" style="5" customWidth="1"/>
    <col min="2039" max="2039" width="52.7109375" style="5" customWidth="1"/>
    <col min="2040" max="2040" width="12" style="5" customWidth="1"/>
    <col min="2041" max="2041" width="28.42578125" style="5" customWidth="1"/>
    <col min="2042" max="2042" width="7.5703125" style="5" customWidth="1"/>
    <col min="2043" max="2043" width="10.140625" style="5" customWidth="1"/>
    <col min="2044" max="2044" width="41.85546875" style="5" customWidth="1"/>
    <col min="2045" max="2045" width="11" style="5" customWidth="1"/>
    <col min="2046" max="2046" width="9.140625" style="5" customWidth="1"/>
    <col min="2047" max="2047" width="7.42578125" style="5" customWidth="1"/>
    <col min="2048" max="2048" width="29.85546875" style="5" customWidth="1"/>
    <col min="2049" max="2049" width="10.85546875" style="5" customWidth="1"/>
    <col min="2050" max="2050" width="9.140625" style="5" customWidth="1"/>
    <col min="2051" max="2051" width="9.28515625" style="5" customWidth="1"/>
    <col min="2052" max="2053" width="9.140625" style="5" customWidth="1"/>
    <col min="2054" max="2287" width="11.42578125" style="5"/>
    <col min="2288" max="2288" width="32.140625" style="5" customWidth="1"/>
    <col min="2289" max="2289" width="11.5703125" style="5" customWidth="1"/>
    <col min="2290" max="2290" width="6" style="5" customWidth="1"/>
    <col min="2291" max="2291" width="13.85546875" style="5" customWidth="1"/>
    <col min="2292" max="2292" width="5.85546875" style="5" customWidth="1"/>
    <col min="2293" max="2293" width="6.7109375" style="5" customWidth="1"/>
    <col min="2294" max="2294" width="7.42578125" style="5" customWidth="1"/>
    <col min="2295" max="2295" width="52.7109375" style="5" customWidth="1"/>
    <col min="2296" max="2296" width="12" style="5" customWidth="1"/>
    <col min="2297" max="2297" width="28.42578125" style="5" customWidth="1"/>
    <col min="2298" max="2298" width="7.5703125" style="5" customWidth="1"/>
    <col min="2299" max="2299" width="10.140625" style="5" customWidth="1"/>
    <col min="2300" max="2300" width="41.85546875" style="5" customWidth="1"/>
    <col min="2301" max="2301" width="11" style="5" customWidth="1"/>
    <col min="2302" max="2302" width="9.140625" style="5" customWidth="1"/>
    <col min="2303" max="2303" width="7.42578125" style="5" customWidth="1"/>
    <col min="2304" max="2304" width="29.85546875" style="5" customWidth="1"/>
    <col min="2305" max="2305" width="10.85546875" style="5" customWidth="1"/>
    <col min="2306" max="2306" width="9.140625" style="5" customWidth="1"/>
    <col min="2307" max="2307" width="9.28515625" style="5" customWidth="1"/>
    <col min="2308" max="2309" width="9.140625" style="5" customWidth="1"/>
    <col min="2310" max="2543" width="11.42578125" style="5"/>
    <col min="2544" max="2544" width="32.140625" style="5" customWidth="1"/>
    <col min="2545" max="2545" width="11.5703125" style="5" customWidth="1"/>
    <col min="2546" max="2546" width="6" style="5" customWidth="1"/>
    <col min="2547" max="2547" width="13.85546875" style="5" customWidth="1"/>
    <col min="2548" max="2548" width="5.85546875" style="5" customWidth="1"/>
    <col min="2549" max="2549" width="6.7109375" style="5" customWidth="1"/>
    <col min="2550" max="2550" width="7.42578125" style="5" customWidth="1"/>
    <col min="2551" max="2551" width="52.7109375" style="5" customWidth="1"/>
    <col min="2552" max="2552" width="12" style="5" customWidth="1"/>
    <col min="2553" max="2553" width="28.42578125" style="5" customWidth="1"/>
    <col min="2554" max="2554" width="7.5703125" style="5" customWidth="1"/>
    <col min="2555" max="2555" width="10.140625" style="5" customWidth="1"/>
    <col min="2556" max="2556" width="41.85546875" style="5" customWidth="1"/>
    <col min="2557" max="2557" width="11" style="5" customWidth="1"/>
    <col min="2558" max="2558" width="9.140625" style="5" customWidth="1"/>
    <col min="2559" max="2559" width="7.42578125" style="5" customWidth="1"/>
    <col min="2560" max="2560" width="29.85546875" style="5" customWidth="1"/>
    <col min="2561" max="2561" width="10.85546875" style="5" customWidth="1"/>
    <col min="2562" max="2562" width="9.140625" style="5" customWidth="1"/>
    <col min="2563" max="2563" width="9.28515625" style="5" customWidth="1"/>
    <col min="2564" max="2565" width="9.140625" style="5" customWidth="1"/>
    <col min="2566" max="2799" width="11.42578125" style="5"/>
    <col min="2800" max="2800" width="32.140625" style="5" customWidth="1"/>
    <col min="2801" max="2801" width="11.5703125" style="5" customWidth="1"/>
    <col min="2802" max="2802" width="6" style="5" customWidth="1"/>
    <col min="2803" max="2803" width="13.85546875" style="5" customWidth="1"/>
    <col min="2804" max="2804" width="5.85546875" style="5" customWidth="1"/>
    <col min="2805" max="2805" width="6.7109375" style="5" customWidth="1"/>
    <col min="2806" max="2806" width="7.42578125" style="5" customWidth="1"/>
    <col min="2807" max="2807" width="52.7109375" style="5" customWidth="1"/>
    <col min="2808" max="2808" width="12" style="5" customWidth="1"/>
    <col min="2809" max="2809" width="28.42578125" style="5" customWidth="1"/>
    <col min="2810" max="2810" width="7.5703125" style="5" customWidth="1"/>
    <col min="2811" max="2811" width="10.140625" style="5" customWidth="1"/>
    <col min="2812" max="2812" width="41.85546875" style="5" customWidth="1"/>
    <col min="2813" max="2813" width="11" style="5" customWidth="1"/>
    <col min="2814" max="2814" width="9.140625" style="5" customWidth="1"/>
    <col min="2815" max="2815" width="7.42578125" style="5" customWidth="1"/>
    <col min="2816" max="2816" width="29.85546875" style="5" customWidth="1"/>
    <col min="2817" max="2817" width="10.85546875" style="5" customWidth="1"/>
    <col min="2818" max="2818" width="9.140625" style="5" customWidth="1"/>
    <col min="2819" max="2819" width="9.28515625" style="5" customWidth="1"/>
    <col min="2820" max="2821" width="9.140625" style="5" customWidth="1"/>
    <col min="2822" max="3055" width="11.42578125" style="5"/>
    <col min="3056" max="3056" width="32.140625" style="5" customWidth="1"/>
    <col min="3057" max="3057" width="11.5703125" style="5" customWidth="1"/>
    <col min="3058" max="3058" width="6" style="5" customWidth="1"/>
    <col min="3059" max="3059" width="13.85546875" style="5" customWidth="1"/>
    <col min="3060" max="3060" width="5.85546875" style="5" customWidth="1"/>
    <col min="3061" max="3061" width="6.7109375" style="5" customWidth="1"/>
    <col min="3062" max="3062" width="7.42578125" style="5" customWidth="1"/>
    <col min="3063" max="3063" width="52.7109375" style="5" customWidth="1"/>
    <col min="3064" max="3064" width="12" style="5" customWidth="1"/>
    <col min="3065" max="3065" width="28.42578125" style="5" customWidth="1"/>
    <col min="3066" max="3066" width="7.5703125" style="5" customWidth="1"/>
    <col min="3067" max="3067" width="10.140625" style="5" customWidth="1"/>
    <col min="3068" max="3068" width="41.85546875" style="5" customWidth="1"/>
    <col min="3069" max="3069" width="11" style="5" customWidth="1"/>
    <col min="3070" max="3070" width="9.140625" style="5" customWidth="1"/>
    <col min="3071" max="3071" width="7.42578125" style="5" customWidth="1"/>
    <col min="3072" max="3072" width="29.85546875" style="5" customWidth="1"/>
    <col min="3073" max="3073" width="10.85546875" style="5" customWidth="1"/>
    <col min="3074" max="3074" width="9.140625" style="5" customWidth="1"/>
    <col min="3075" max="3075" width="9.28515625" style="5" customWidth="1"/>
    <col min="3076" max="3077" width="9.140625" style="5" customWidth="1"/>
    <col min="3078" max="3311" width="11.42578125" style="5"/>
    <col min="3312" max="3312" width="32.140625" style="5" customWidth="1"/>
    <col min="3313" max="3313" width="11.5703125" style="5" customWidth="1"/>
    <col min="3314" max="3314" width="6" style="5" customWidth="1"/>
    <col min="3315" max="3315" width="13.85546875" style="5" customWidth="1"/>
    <col min="3316" max="3316" width="5.85546875" style="5" customWidth="1"/>
    <col min="3317" max="3317" width="6.7109375" style="5" customWidth="1"/>
    <col min="3318" max="3318" width="7.42578125" style="5" customWidth="1"/>
    <col min="3319" max="3319" width="52.7109375" style="5" customWidth="1"/>
    <col min="3320" max="3320" width="12" style="5" customWidth="1"/>
    <col min="3321" max="3321" width="28.42578125" style="5" customWidth="1"/>
    <col min="3322" max="3322" width="7.5703125" style="5" customWidth="1"/>
    <col min="3323" max="3323" width="10.140625" style="5" customWidth="1"/>
    <col min="3324" max="3324" width="41.85546875" style="5" customWidth="1"/>
    <col min="3325" max="3325" width="11" style="5" customWidth="1"/>
    <col min="3326" max="3326" width="9.140625" style="5" customWidth="1"/>
    <col min="3327" max="3327" width="7.42578125" style="5" customWidth="1"/>
    <col min="3328" max="3328" width="29.85546875" style="5" customWidth="1"/>
    <col min="3329" max="3329" width="10.85546875" style="5" customWidth="1"/>
    <col min="3330" max="3330" width="9.140625" style="5" customWidth="1"/>
    <col min="3331" max="3331" width="9.28515625" style="5" customWidth="1"/>
    <col min="3332" max="3333" width="9.140625" style="5" customWidth="1"/>
    <col min="3334" max="3567" width="11.42578125" style="5"/>
    <col min="3568" max="3568" width="32.140625" style="5" customWidth="1"/>
    <col min="3569" max="3569" width="11.5703125" style="5" customWidth="1"/>
    <col min="3570" max="3570" width="6" style="5" customWidth="1"/>
    <col min="3571" max="3571" width="13.85546875" style="5" customWidth="1"/>
    <col min="3572" max="3572" width="5.85546875" style="5" customWidth="1"/>
    <col min="3573" max="3573" width="6.7109375" style="5" customWidth="1"/>
    <col min="3574" max="3574" width="7.42578125" style="5" customWidth="1"/>
    <col min="3575" max="3575" width="52.7109375" style="5" customWidth="1"/>
    <col min="3576" max="3576" width="12" style="5" customWidth="1"/>
    <col min="3577" max="3577" width="28.42578125" style="5" customWidth="1"/>
    <col min="3578" max="3578" width="7.5703125" style="5" customWidth="1"/>
    <col min="3579" max="3579" width="10.140625" style="5" customWidth="1"/>
    <col min="3580" max="3580" width="41.85546875" style="5" customWidth="1"/>
    <col min="3581" max="3581" width="11" style="5" customWidth="1"/>
    <col min="3582" max="3582" width="9.140625" style="5" customWidth="1"/>
    <col min="3583" max="3583" width="7.42578125" style="5" customWidth="1"/>
    <col min="3584" max="3584" width="29.85546875" style="5" customWidth="1"/>
    <col min="3585" max="3585" width="10.85546875" style="5" customWidth="1"/>
    <col min="3586" max="3586" width="9.140625" style="5" customWidth="1"/>
    <col min="3587" max="3587" width="9.28515625" style="5" customWidth="1"/>
    <col min="3588" max="3589" width="9.140625" style="5" customWidth="1"/>
    <col min="3590" max="3823" width="11.42578125" style="5"/>
    <col min="3824" max="3824" width="32.140625" style="5" customWidth="1"/>
    <col min="3825" max="3825" width="11.5703125" style="5" customWidth="1"/>
    <col min="3826" max="3826" width="6" style="5" customWidth="1"/>
    <col min="3827" max="3827" width="13.85546875" style="5" customWidth="1"/>
    <col min="3828" max="3828" width="5.85546875" style="5" customWidth="1"/>
    <col min="3829" max="3829" width="6.7109375" style="5" customWidth="1"/>
    <col min="3830" max="3830" width="7.42578125" style="5" customWidth="1"/>
    <col min="3831" max="3831" width="52.7109375" style="5" customWidth="1"/>
    <col min="3832" max="3832" width="12" style="5" customWidth="1"/>
    <col min="3833" max="3833" width="28.42578125" style="5" customWidth="1"/>
    <col min="3834" max="3834" width="7.5703125" style="5" customWidth="1"/>
    <col min="3835" max="3835" width="10.140625" style="5" customWidth="1"/>
    <col min="3836" max="3836" width="41.85546875" style="5" customWidth="1"/>
    <col min="3837" max="3837" width="11" style="5" customWidth="1"/>
    <col min="3838" max="3838" width="9.140625" style="5" customWidth="1"/>
    <col min="3839" max="3839" width="7.42578125" style="5" customWidth="1"/>
    <col min="3840" max="3840" width="29.85546875" style="5" customWidth="1"/>
    <col min="3841" max="3841" width="10.85546875" style="5" customWidth="1"/>
    <col min="3842" max="3842" width="9.140625" style="5" customWidth="1"/>
    <col min="3843" max="3843" width="9.28515625" style="5" customWidth="1"/>
    <col min="3844" max="3845" width="9.140625" style="5" customWidth="1"/>
    <col min="3846" max="4079" width="11.42578125" style="5"/>
    <col min="4080" max="4080" width="32.140625" style="5" customWidth="1"/>
    <col min="4081" max="4081" width="11.5703125" style="5" customWidth="1"/>
    <col min="4082" max="4082" width="6" style="5" customWidth="1"/>
    <col min="4083" max="4083" width="13.85546875" style="5" customWidth="1"/>
    <col min="4084" max="4084" width="5.85546875" style="5" customWidth="1"/>
    <col min="4085" max="4085" width="6.7109375" style="5" customWidth="1"/>
    <col min="4086" max="4086" width="7.42578125" style="5" customWidth="1"/>
    <col min="4087" max="4087" width="52.7109375" style="5" customWidth="1"/>
    <col min="4088" max="4088" width="12" style="5" customWidth="1"/>
    <col min="4089" max="4089" width="28.42578125" style="5" customWidth="1"/>
    <col min="4090" max="4090" width="7.5703125" style="5" customWidth="1"/>
    <col min="4091" max="4091" width="10.140625" style="5" customWidth="1"/>
    <col min="4092" max="4092" width="41.85546875" style="5" customWidth="1"/>
    <col min="4093" max="4093" width="11" style="5" customWidth="1"/>
    <col min="4094" max="4094" width="9.140625" style="5" customWidth="1"/>
    <col min="4095" max="4095" width="7.42578125" style="5" customWidth="1"/>
    <col min="4096" max="4096" width="29.85546875" style="5" customWidth="1"/>
    <col min="4097" max="4097" width="10.85546875" style="5" customWidth="1"/>
    <col min="4098" max="4098" width="9.140625" style="5" customWidth="1"/>
    <col min="4099" max="4099" width="9.28515625" style="5" customWidth="1"/>
    <col min="4100" max="4101" width="9.140625" style="5" customWidth="1"/>
    <col min="4102" max="4335" width="11.42578125" style="5"/>
    <col min="4336" max="4336" width="32.140625" style="5" customWidth="1"/>
    <col min="4337" max="4337" width="11.5703125" style="5" customWidth="1"/>
    <col min="4338" max="4338" width="6" style="5" customWidth="1"/>
    <col min="4339" max="4339" width="13.85546875" style="5" customWidth="1"/>
    <col min="4340" max="4340" width="5.85546875" style="5" customWidth="1"/>
    <col min="4341" max="4341" width="6.7109375" style="5" customWidth="1"/>
    <col min="4342" max="4342" width="7.42578125" style="5" customWidth="1"/>
    <col min="4343" max="4343" width="52.7109375" style="5" customWidth="1"/>
    <col min="4344" max="4344" width="12" style="5" customWidth="1"/>
    <col min="4345" max="4345" width="28.42578125" style="5" customWidth="1"/>
    <col min="4346" max="4346" width="7.5703125" style="5" customWidth="1"/>
    <col min="4347" max="4347" width="10.140625" style="5" customWidth="1"/>
    <col min="4348" max="4348" width="41.85546875" style="5" customWidth="1"/>
    <col min="4349" max="4349" width="11" style="5" customWidth="1"/>
    <col min="4350" max="4350" width="9.140625" style="5" customWidth="1"/>
    <col min="4351" max="4351" width="7.42578125" style="5" customWidth="1"/>
    <col min="4352" max="4352" width="29.85546875" style="5" customWidth="1"/>
    <col min="4353" max="4353" width="10.85546875" style="5" customWidth="1"/>
    <col min="4354" max="4354" width="9.140625" style="5" customWidth="1"/>
    <col min="4355" max="4355" width="9.28515625" style="5" customWidth="1"/>
    <col min="4356" max="4357" width="9.140625" style="5" customWidth="1"/>
    <col min="4358" max="4591" width="11.42578125" style="5"/>
    <col min="4592" max="4592" width="32.140625" style="5" customWidth="1"/>
    <col min="4593" max="4593" width="11.5703125" style="5" customWidth="1"/>
    <col min="4594" max="4594" width="6" style="5" customWidth="1"/>
    <col min="4595" max="4595" width="13.85546875" style="5" customWidth="1"/>
    <col min="4596" max="4596" width="5.85546875" style="5" customWidth="1"/>
    <col min="4597" max="4597" width="6.7109375" style="5" customWidth="1"/>
    <col min="4598" max="4598" width="7.42578125" style="5" customWidth="1"/>
    <col min="4599" max="4599" width="52.7109375" style="5" customWidth="1"/>
    <col min="4600" max="4600" width="12" style="5" customWidth="1"/>
    <col min="4601" max="4601" width="28.42578125" style="5" customWidth="1"/>
    <col min="4602" max="4602" width="7.5703125" style="5" customWidth="1"/>
    <col min="4603" max="4603" width="10.140625" style="5" customWidth="1"/>
    <col min="4604" max="4604" width="41.85546875" style="5" customWidth="1"/>
    <col min="4605" max="4605" width="11" style="5" customWidth="1"/>
    <col min="4606" max="4606" width="9.140625" style="5" customWidth="1"/>
    <col min="4607" max="4607" width="7.42578125" style="5" customWidth="1"/>
    <col min="4608" max="4608" width="29.85546875" style="5" customWidth="1"/>
    <col min="4609" max="4609" width="10.85546875" style="5" customWidth="1"/>
    <col min="4610" max="4610" width="9.140625" style="5" customWidth="1"/>
    <col min="4611" max="4611" width="9.28515625" style="5" customWidth="1"/>
    <col min="4612" max="4613" width="9.140625" style="5" customWidth="1"/>
    <col min="4614" max="4847" width="11.42578125" style="5"/>
    <col min="4848" max="4848" width="32.140625" style="5" customWidth="1"/>
    <col min="4849" max="4849" width="11.5703125" style="5" customWidth="1"/>
    <col min="4850" max="4850" width="6" style="5" customWidth="1"/>
    <col min="4851" max="4851" width="13.85546875" style="5" customWidth="1"/>
    <col min="4852" max="4852" width="5.85546875" style="5" customWidth="1"/>
    <col min="4853" max="4853" width="6.7109375" style="5" customWidth="1"/>
    <col min="4854" max="4854" width="7.42578125" style="5" customWidth="1"/>
    <col min="4855" max="4855" width="52.7109375" style="5" customWidth="1"/>
    <col min="4856" max="4856" width="12" style="5" customWidth="1"/>
    <col min="4857" max="4857" width="28.42578125" style="5" customWidth="1"/>
    <col min="4858" max="4858" width="7.5703125" style="5" customWidth="1"/>
    <col min="4859" max="4859" width="10.140625" style="5" customWidth="1"/>
    <col min="4860" max="4860" width="41.85546875" style="5" customWidth="1"/>
    <col min="4861" max="4861" width="11" style="5" customWidth="1"/>
    <col min="4862" max="4862" width="9.140625" style="5" customWidth="1"/>
    <col min="4863" max="4863" width="7.42578125" style="5" customWidth="1"/>
    <col min="4864" max="4864" width="29.85546875" style="5" customWidth="1"/>
    <col min="4865" max="4865" width="10.85546875" style="5" customWidth="1"/>
    <col min="4866" max="4866" width="9.140625" style="5" customWidth="1"/>
    <col min="4867" max="4867" width="9.28515625" style="5" customWidth="1"/>
    <col min="4868" max="4869" width="9.140625" style="5" customWidth="1"/>
    <col min="4870" max="5103" width="11.42578125" style="5"/>
    <col min="5104" max="5104" width="32.140625" style="5" customWidth="1"/>
    <col min="5105" max="5105" width="11.5703125" style="5" customWidth="1"/>
    <col min="5106" max="5106" width="6" style="5" customWidth="1"/>
    <col min="5107" max="5107" width="13.85546875" style="5" customWidth="1"/>
    <col min="5108" max="5108" width="5.85546875" style="5" customWidth="1"/>
    <col min="5109" max="5109" width="6.7109375" style="5" customWidth="1"/>
    <col min="5110" max="5110" width="7.42578125" style="5" customWidth="1"/>
    <col min="5111" max="5111" width="52.7109375" style="5" customWidth="1"/>
    <col min="5112" max="5112" width="12" style="5" customWidth="1"/>
    <col min="5113" max="5113" width="28.42578125" style="5" customWidth="1"/>
    <col min="5114" max="5114" width="7.5703125" style="5" customWidth="1"/>
    <col min="5115" max="5115" width="10.140625" style="5" customWidth="1"/>
    <col min="5116" max="5116" width="41.85546875" style="5" customWidth="1"/>
    <col min="5117" max="5117" width="11" style="5" customWidth="1"/>
    <col min="5118" max="5118" width="9.140625" style="5" customWidth="1"/>
    <col min="5119" max="5119" width="7.42578125" style="5" customWidth="1"/>
    <col min="5120" max="5120" width="29.85546875" style="5" customWidth="1"/>
    <col min="5121" max="5121" width="10.85546875" style="5" customWidth="1"/>
    <col min="5122" max="5122" width="9.140625" style="5" customWidth="1"/>
    <col min="5123" max="5123" width="9.28515625" style="5" customWidth="1"/>
    <col min="5124" max="5125" width="9.140625" style="5" customWidth="1"/>
    <col min="5126" max="5359" width="11.42578125" style="5"/>
    <col min="5360" max="5360" width="32.140625" style="5" customWidth="1"/>
    <col min="5361" max="5361" width="11.5703125" style="5" customWidth="1"/>
    <col min="5362" max="5362" width="6" style="5" customWidth="1"/>
    <col min="5363" max="5363" width="13.85546875" style="5" customWidth="1"/>
    <col min="5364" max="5364" width="5.85546875" style="5" customWidth="1"/>
    <col min="5365" max="5365" width="6.7109375" style="5" customWidth="1"/>
    <col min="5366" max="5366" width="7.42578125" style="5" customWidth="1"/>
    <col min="5367" max="5367" width="52.7109375" style="5" customWidth="1"/>
    <col min="5368" max="5368" width="12" style="5" customWidth="1"/>
    <col min="5369" max="5369" width="28.42578125" style="5" customWidth="1"/>
    <col min="5370" max="5370" width="7.5703125" style="5" customWidth="1"/>
    <col min="5371" max="5371" width="10.140625" style="5" customWidth="1"/>
    <col min="5372" max="5372" width="41.85546875" style="5" customWidth="1"/>
    <col min="5373" max="5373" width="11" style="5" customWidth="1"/>
    <col min="5374" max="5374" width="9.140625" style="5" customWidth="1"/>
    <col min="5375" max="5375" width="7.42578125" style="5" customWidth="1"/>
    <col min="5376" max="5376" width="29.85546875" style="5" customWidth="1"/>
    <col min="5377" max="5377" width="10.85546875" style="5" customWidth="1"/>
    <col min="5378" max="5378" width="9.140625" style="5" customWidth="1"/>
    <col min="5379" max="5379" width="9.28515625" style="5" customWidth="1"/>
    <col min="5380" max="5381" width="9.140625" style="5" customWidth="1"/>
    <col min="5382" max="5615" width="11.42578125" style="5"/>
    <col min="5616" max="5616" width="32.140625" style="5" customWidth="1"/>
    <col min="5617" max="5617" width="11.5703125" style="5" customWidth="1"/>
    <col min="5618" max="5618" width="6" style="5" customWidth="1"/>
    <col min="5619" max="5619" width="13.85546875" style="5" customWidth="1"/>
    <col min="5620" max="5620" width="5.85546875" style="5" customWidth="1"/>
    <col min="5621" max="5621" width="6.7109375" style="5" customWidth="1"/>
    <col min="5622" max="5622" width="7.42578125" style="5" customWidth="1"/>
    <col min="5623" max="5623" width="52.7109375" style="5" customWidth="1"/>
    <col min="5624" max="5624" width="12" style="5" customWidth="1"/>
    <col min="5625" max="5625" width="28.42578125" style="5" customWidth="1"/>
    <col min="5626" max="5626" width="7.5703125" style="5" customWidth="1"/>
    <col min="5627" max="5627" width="10.140625" style="5" customWidth="1"/>
    <col min="5628" max="5628" width="41.85546875" style="5" customWidth="1"/>
    <col min="5629" max="5629" width="11" style="5" customWidth="1"/>
    <col min="5630" max="5630" width="9.140625" style="5" customWidth="1"/>
    <col min="5631" max="5631" width="7.42578125" style="5" customWidth="1"/>
    <col min="5632" max="5632" width="29.85546875" style="5" customWidth="1"/>
    <col min="5633" max="5633" width="10.85546875" style="5" customWidth="1"/>
    <col min="5634" max="5634" width="9.140625" style="5" customWidth="1"/>
    <col min="5635" max="5635" width="9.28515625" style="5" customWidth="1"/>
    <col min="5636" max="5637" width="9.140625" style="5" customWidth="1"/>
    <col min="5638" max="5871" width="11.42578125" style="5"/>
    <col min="5872" max="5872" width="32.140625" style="5" customWidth="1"/>
    <col min="5873" max="5873" width="11.5703125" style="5" customWidth="1"/>
    <col min="5874" max="5874" width="6" style="5" customWidth="1"/>
    <col min="5875" max="5875" width="13.85546875" style="5" customWidth="1"/>
    <col min="5876" max="5876" width="5.85546875" style="5" customWidth="1"/>
    <col min="5877" max="5877" width="6.7109375" style="5" customWidth="1"/>
    <col min="5878" max="5878" width="7.42578125" style="5" customWidth="1"/>
    <col min="5879" max="5879" width="52.7109375" style="5" customWidth="1"/>
    <col min="5880" max="5880" width="12" style="5" customWidth="1"/>
    <col min="5881" max="5881" width="28.42578125" style="5" customWidth="1"/>
    <col min="5882" max="5882" width="7.5703125" style="5" customWidth="1"/>
    <col min="5883" max="5883" width="10.140625" style="5" customWidth="1"/>
    <col min="5884" max="5884" width="41.85546875" style="5" customWidth="1"/>
    <col min="5885" max="5885" width="11" style="5" customWidth="1"/>
    <col min="5886" max="5886" width="9.140625" style="5" customWidth="1"/>
    <col min="5887" max="5887" width="7.42578125" style="5" customWidth="1"/>
    <col min="5888" max="5888" width="29.85546875" style="5" customWidth="1"/>
    <col min="5889" max="5889" width="10.85546875" style="5" customWidth="1"/>
    <col min="5890" max="5890" width="9.140625" style="5" customWidth="1"/>
    <col min="5891" max="5891" width="9.28515625" style="5" customWidth="1"/>
    <col min="5892" max="5893" width="9.140625" style="5" customWidth="1"/>
    <col min="5894" max="6127" width="11.42578125" style="5"/>
    <col min="6128" max="6128" width="32.140625" style="5" customWidth="1"/>
    <col min="6129" max="6129" width="11.5703125" style="5" customWidth="1"/>
    <col min="6130" max="6130" width="6" style="5" customWidth="1"/>
    <col min="6131" max="6131" width="13.85546875" style="5" customWidth="1"/>
    <col min="6132" max="6132" width="5.85546875" style="5" customWidth="1"/>
    <col min="6133" max="6133" width="6.7109375" style="5" customWidth="1"/>
    <col min="6134" max="6134" width="7.42578125" style="5" customWidth="1"/>
    <col min="6135" max="6135" width="52.7109375" style="5" customWidth="1"/>
    <col min="6136" max="6136" width="12" style="5" customWidth="1"/>
    <col min="6137" max="6137" width="28.42578125" style="5" customWidth="1"/>
    <col min="6138" max="6138" width="7.5703125" style="5" customWidth="1"/>
    <col min="6139" max="6139" width="10.140625" style="5" customWidth="1"/>
    <col min="6140" max="6140" width="41.85546875" style="5" customWidth="1"/>
    <col min="6141" max="6141" width="11" style="5" customWidth="1"/>
    <col min="6142" max="6142" width="9.140625" style="5" customWidth="1"/>
    <col min="6143" max="6143" width="7.42578125" style="5" customWidth="1"/>
    <col min="6144" max="6144" width="29.85546875" style="5" customWidth="1"/>
    <col min="6145" max="6145" width="10.85546875" style="5" customWidth="1"/>
    <col min="6146" max="6146" width="9.140625" style="5" customWidth="1"/>
    <col min="6147" max="6147" width="9.28515625" style="5" customWidth="1"/>
    <col min="6148" max="6149" width="9.140625" style="5" customWidth="1"/>
    <col min="6150" max="6383" width="11.42578125" style="5"/>
    <col min="6384" max="6384" width="32.140625" style="5" customWidth="1"/>
    <col min="6385" max="6385" width="11.5703125" style="5" customWidth="1"/>
    <col min="6386" max="6386" width="6" style="5" customWidth="1"/>
    <col min="6387" max="6387" width="13.85546875" style="5" customWidth="1"/>
    <col min="6388" max="6388" width="5.85546875" style="5" customWidth="1"/>
    <col min="6389" max="6389" width="6.7109375" style="5" customWidth="1"/>
    <col min="6390" max="6390" width="7.42578125" style="5" customWidth="1"/>
    <col min="6391" max="6391" width="52.7109375" style="5" customWidth="1"/>
    <col min="6392" max="6392" width="12" style="5" customWidth="1"/>
    <col min="6393" max="6393" width="28.42578125" style="5" customWidth="1"/>
    <col min="6394" max="6394" width="7.5703125" style="5" customWidth="1"/>
    <col min="6395" max="6395" width="10.140625" style="5" customWidth="1"/>
    <col min="6396" max="6396" width="41.85546875" style="5" customWidth="1"/>
    <col min="6397" max="6397" width="11" style="5" customWidth="1"/>
    <col min="6398" max="6398" width="9.140625" style="5" customWidth="1"/>
    <col min="6399" max="6399" width="7.42578125" style="5" customWidth="1"/>
    <col min="6400" max="6400" width="29.85546875" style="5" customWidth="1"/>
    <col min="6401" max="6401" width="10.85546875" style="5" customWidth="1"/>
    <col min="6402" max="6402" width="9.140625" style="5" customWidth="1"/>
    <col min="6403" max="6403" width="9.28515625" style="5" customWidth="1"/>
    <col min="6404" max="6405" width="9.140625" style="5" customWidth="1"/>
    <col min="6406" max="6639" width="11.42578125" style="5"/>
    <col min="6640" max="6640" width="32.140625" style="5" customWidth="1"/>
    <col min="6641" max="6641" width="11.5703125" style="5" customWidth="1"/>
    <col min="6642" max="6642" width="6" style="5" customWidth="1"/>
    <col min="6643" max="6643" width="13.85546875" style="5" customWidth="1"/>
    <col min="6644" max="6644" width="5.85546875" style="5" customWidth="1"/>
    <col min="6645" max="6645" width="6.7109375" style="5" customWidth="1"/>
    <col min="6646" max="6646" width="7.42578125" style="5" customWidth="1"/>
    <col min="6647" max="6647" width="52.7109375" style="5" customWidth="1"/>
    <col min="6648" max="6648" width="12" style="5" customWidth="1"/>
    <col min="6649" max="6649" width="28.42578125" style="5" customWidth="1"/>
    <col min="6650" max="6650" width="7.5703125" style="5" customWidth="1"/>
    <col min="6651" max="6651" width="10.140625" style="5" customWidth="1"/>
    <col min="6652" max="6652" width="41.85546875" style="5" customWidth="1"/>
    <col min="6653" max="6653" width="11" style="5" customWidth="1"/>
    <col min="6654" max="6654" width="9.140625" style="5" customWidth="1"/>
    <col min="6655" max="6655" width="7.42578125" style="5" customWidth="1"/>
    <col min="6656" max="6656" width="29.85546875" style="5" customWidth="1"/>
    <col min="6657" max="6657" width="10.85546875" style="5" customWidth="1"/>
    <col min="6658" max="6658" width="9.140625" style="5" customWidth="1"/>
    <col min="6659" max="6659" width="9.28515625" style="5" customWidth="1"/>
    <col min="6660" max="6661" width="9.140625" style="5" customWidth="1"/>
    <col min="6662" max="6895" width="11.42578125" style="5"/>
    <col min="6896" max="6896" width="32.140625" style="5" customWidth="1"/>
    <col min="6897" max="6897" width="11.5703125" style="5" customWidth="1"/>
    <col min="6898" max="6898" width="6" style="5" customWidth="1"/>
    <col min="6899" max="6899" width="13.85546875" style="5" customWidth="1"/>
    <col min="6900" max="6900" width="5.85546875" style="5" customWidth="1"/>
    <col min="6901" max="6901" width="6.7109375" style="5" customWidth="1"/>
    <col min="6902" max="6902" width="7.42578125" style="5" customWidth="1"/>
    <col min="6903" max="6903" width="52.7109375" style="5" customWidth="1"/>
    <col min="6904" max="6904" width="12" style="5" customWidth="1"/>
    <col min="6905" max="6905" width="28.42578125" style="5" customWidth="1"/>
    <col min="6906" max="6906" width="7.5703125" style="5" customWidth="1"/>
    <col min="6907" max="6907" width="10.140625" style="5" customWidth="1"/>
    <col min="6908" max="6908" width="41.85546875" style="5" customWidth="1"/>
    <col min="6909" max="6909" width="11" style="5" customWidth="1"/>
    <col min="6910" max="6910" width="9.140625" style="5" customWidth="1"/>
    <col min="6911" max="6911" width="7.42578125" style="5" customWidth="1"/>
    <col min="6912" max="6912" width="29.85546875" style="5" customWidth="1"/>
    <col min="6913" max="6913" width="10.85546875" style="5" customWidth="1"/>
    <col min="6914" max="6914" width="9.140625" style="5" customWidth="1"/>
    <col min="6915" max="6915" width="9.28515625" style="5" customWidth="1"/>
    <col min="6916" max="6917" width="9.140625" style="5" customWidth="1"/>
    <col min="6918" max="7151" width="11.42578125" style="5"/>
    <col min="7152" max="7152" width="32.140625" style="5" customWidth="1"/>
    <col min="7153" max="7153" width="11.5703125" style="5" customWidth="1"/>
    <col min="7154" max="7154" width="6" style="5" customWidth="1"/>
    <col min="7155" max="7155" width="13.85546875" style="5" customWidth="1"/>
    <col min="7156" max="7156" width="5.85546875" style="5" customWidth="1"/>
    <col min="7157" max="7157" width="6.7109375" style="5" customWidth="1"/>
    <col min="7158" max="7158" width="7.42578125" style="5" customWidth="1"/>
    <col min="7159" max="7159" width="52.7109375" style="5" customWidth="1"/>
    <col min="7160" max="7160" width="12" style="5" customWidth="1"/>
    <col min="7161" max="7161" width="28.42578125" style="5" customWidth="1"/>
    <col min="7162" max="7162" width="7.5703125" style="5" customWidth="1"/>
    <col min="7163" max="7163" width="10.140625" style="5" customWidth="1"/>
    <col min="7164" max="7164" width="41.85546875" style="5" customWidth="1"/>
    <col min="7165" max="7165" width="11" style="5" customWidth="1"/>
    <col min="7166" max="7166" width="9.140625" style="5" customWidth="1"/>
    <col min="7167" max="7167" width="7.42578125" style="5" customWidth="1"/>
    <col min="7168" max="7168" width="29.85546875" style="5" customWidth="1"/>
    <col min="7169" max="7169" width="10.85546875" style="5" customWidth="1"/>
    <col min="7170" max="7170" width="9.140625" style="5" customWidth="1"/>
    <col min="7171" max="7171" width="9.28515625" style="5" customWidth="1"/>
    <col min="7172" max="7173" width="9.140625" style="5" customWidth="1"/>
    <col min="7174" max="7407" width="11.42578125" style="5"/>
    <col min="7408" max="7408" width="32.140625" style="5" customWidth="1"/>
    <col min="7409" max="7409" width="11.5703125" style="5" customWidth="1"/>
    <col min="7410" max="7410" width="6" style="5" customWidth="1"/>
    <col min="7411" max="7411" width="13.85546875" style="5" customWidth="1"/>
    <col min="7412" max="7412" width="5.85546875" style="5" customWidth="1"/>
    <col min="7413" max="7413" width="6.7109375" style="5" customWidth="1"/>
    <col min="7414" max="7414" width="7.42578125" style="5" customWidth="1"/>
    <col min="7415" max="7415" width="52.7109375" style="5" customWidth="1"/>
    <col min="7416" max="7416" width="12" style="5" customWidth="1"/>
    <col min="7417" max="7417" width="28.42578125" style="5" customWidth="1"/>
    <col min="7418" max="7418" width="7.5703125" style="5" customWidth="1"/>
    <col min="7419" max="7419" width="10.140625" style="5" customWidth="1"/>
    <col min="7420" max="7420" width="41.85546875" style="5" customWidth="1"/>
    <col min="7421" max="7421" width="11" style="5" customWidth="1"/>
    <col min="7422" max="7422" width="9.140625" style="5" customWidth="1"/>
    <col min="7423" max="7423" width="7.42578125" style="5" customWidth="1"/>
    <col min="7424" max="7424" width="29.85546875" style="5" customWidth="1"/>
    <col min="7425" max="7425" width="10.85546875" style="5" customWidth="1"/>
    <col min="7426" max="7426" width="9.140625" style="5" customWidth="1"/>
    <col min="7427" max="7427" width="9.28515625" style="5" customWidth="1"/>
    <col min="7428" max="7429" width="9.140625" style="5" customWidth="1"/>
    <col min="7430" max="7663" width="11.42578125" style="5"/>
    <col min="7664" max="7664" width="32.140625" style="5" customWidth="1"/>
    <col min="7665" max="7665" width="11.5703125" style="5" customWidth="1"/>
    <col min="7666" max="7666" width="6" style="5" customWidth="1"/>
    <col min="7667" max="7667" width="13.85546875" style="5" customWidth="1"/>
    <col min="7668" max="7668" width="5.85546875" style="5" customWidth="1"/>
    <col min="7669" max="7669" width="6.7109375" style="5" customWidth="1"/>
    <col min="7670" max="7670" width="7.42578125" style="5" customWidth="1"/>
    <col min="7671" max="7671" width="52.7109375" style="5" customWidth="1"/>
    <col min="7672" max="7672" width="12" style="5" customWidth="1"/>
    <col min="7673" max="7673" width="28.42578125" style="5" customWidth="1"/>
    <col min="7674" max="7674" width="7.5703125" style="5" customWidth="1"/>
    <col min="7675" max="7675" width="10.140625" style="5" customWidth="1"/>
    <col min="7676" max="7676" width="41.85546875" style="5" customWidth="1"/>
    <col min="7677" max="7677" width="11" style="5" customWidth="1"/>
    <col min="7678" max="7678" width="9.140625" style="5" customWidth="1"/>
    <col min="7679" max="7679" width="7.42578125" style="5" customWidth="1"/>
    <col min="7680" max="7680" width="29.85546875" style="5" customWidth="1"/>
    <col min="7681" max="7681" width="10.85546875" style="5" customWidth="1"/>
    <col min="7682" max="7682" width="9.140625" style="5" customWidth="1"/>
    <col min="7683" max="7683" width="9.28515625" style="5" customWidth="1"/>
    <col min="7684" max="7685" width="9.140625" style="5" customWidth="1"/>
    <col min="7686" max="7919" width="11.42578125" style="5"/>
    <col min="7920" max="7920" width="32.140625" style="5" customWidth="1"/>
    <col min="7921" max="7921" width="11.5703125" style="5" customWidth="1"/>
    <col min="7922" max="7922" width="6" style="5" customWidth="1"/>
    <col min="7923" max="7923" width="13.85546875" style="5" customWidth="1"/>
    <col min="7924" max="7924" width="5.85546875" style="5" customWidth="1"/>
    <col min="7925" max="7925" width="6.7109375" style="5" customWidth="1"/>
    <col min="7926" max="7926" width="7.42578125" style="5" customWidth="1"/>
    <col min="7927" max="7927" width="52.7109375" style="5" customWidth="1"/>
    <col min="7928" max="7928" width="12" style="5" customWidth="1"/>
    <col min="7929" max="7929" width="28.42578125" style="5" customWidth="1"/>
    <col min="7930" max="7930" width="7.5703125" style="5" customWidth="1"/>
    <col min="7931" max="7931" width="10.140625" style="5" customWidth="1"/>
    <col min="7932" max="7932" width="41.85546875" style="5" customWidth="1"/>
    <col min="7933" max="7933" width="11" style="5" customWidth="1"/>
    <col min="7934" max="7934" width="9.140625" style="5" customWidth="1"/>
    <col min="7935" max="7935" width="7.42578125" style="5" customWidth="1"/>
    <col min="7936" max="7936" width="29.85546875" style="5" customWidth="1"/>
    <col min="7937" max="7937" width="10.85546875" style="5" customWidth="1"/>
    <col min="7938" max="7938" width="9.140625" style="5" customWidth="1"/>
    <col min="7939" max="7939" width="9.28515625" style="5" customWidth="1"/>
    <col min="7940" max="7941" width="9.140625" style="5" customWidth="1"/>
    <col min="7942" max="8175" width="11.42578125" style="5"/>
    <col min="8176" max="8176" width="32.140625" style="5" customWidth="1"/>
    <col min="8177" max="8177" width="11.5703125" style="5" customWidth="1"/>
    <col min="8178" max="8178" width="6" style="5" customWidth="1"/>
    <col min="8179" max="8179" width="13.85546875" style="5" customWidth="1"/>
    <col min="8180" max="8180" width="5.85546875" style="5" customWidth="1"/>
    <col min="8181" max="8181" width="6.7109375" style="5" customWidth="1"/>
    <col min="8182" max="8182" width="7.42578125" style="5" customWidth="1"/>
    <col min="8183" max="8183" width="52.7109375" style="5" customWidth="1"/>
    <col min="8184" max="8184" width="12" style="5" customWidth="1"/>
    <col min="8185" max="8185" width="28.42578125" style="5" customWidth="1"/>
    <col min="8186" max="8186" width="7.5703125" style="5" customWidth="1"/>
    <col min="8187" max="8187" width="10.140625" style="5" customWidth="1"/>
    <col min="8188" max="8188" width="41.85546875" style="5" customWidth="1"/>
    <col min="8189" max="8189" width="11" style="5" customWidth="1"/>
    <col min="8190" max="8190" width="9.140625" style="5" customWidth="1"/>
    <col min="8191" max="8191" width="7.42578125" style="5" customWidth="1"/>
    <col min="8192" max="8192" width="29.85546875" style="5" customWidth="1"/>
    <col min="8193" max="8193" width="10.85546875" style="5" customWidth="1"/>
    <col min="8194" max="8194" width="9.140625" style="5" customWidth="1"/>
    <col min="8195" max="8195" width="9.28515625" style="5" customWidth="1"/>
    <col min="8196" max="8197" width="9.140625" style="5" customWidth="1"/>
    <col min="8198" max="8431" width="11.42578125" style="5"/>
    <col min="8432" max="8432" width="32.140625" style="5" customWidth="1"/>
    <col min="8433" max="8433" width="11.5703125" style="5" customWidth="1"/>
    <col min="8434" max="8434" width="6" style="5" customWidth="1"/>
    <col min="8435" max="8435" width="13.85546875" style="5" customWidth="1"/>
    <col min="8436" max="8436" width="5.85546875" style="5" customWidth="1"/>
    <col min="8437" max="8437" width="6.7109375" style="5" customWidth="1"/>
    <col min="8438" max="8438" width="7.42578125" style="5" customWidth="1"/>
    <col min="8439" max="8439" width="52.7109375" style="5" customWidth="1"/>
    <col min="8440" max="8440" width="12" style="5" customWidth="1"/>
    <col min="8441" max="8441" width="28.42578125" style="5" customWidth="1"/>
    <col min="8442" max="8442" width="7.5703125" style="5" customWidth="1"/>
    <col min="8443" max="8443" width="10.140625" style="5" customWidth="1"/>
    <col min="8444" max="8444" width="41.85546875" style="5" customWidth="1"/>
    <col min="8445" max="8445" width="11" style="5" customWidth="1"/>
    <col min="8446" max="8446" width="9.140625" style="5" customWidth="1"/>
    <col min="8447" max="8447" width="7.42578125" style="5" customWidth="1"/>
    <col min="8448" max="8448" width="29.85546875" style="5" customWidth="1"/>
    <col min="8449" max="8449" width="10.85546875" style="5" customWidth="1"/>
    <col min="8450" max="8450" width="9.140625" style="5" customWidth="1"/>
    <col min="8451" max="8451" width="9.28515625" style="5" customWidth="1"/>
    <col min="8452" max="8453" width="9.140625" style="5" customWidth="1"/>
    <col min="8454" max="8687" width="11.42578125" style="5"/>
    <col min="8688" max="8688" width="32.140625" style="5" customWidth="1"/>
    <col min="8689" max="8689" width="11.5703125" style="5" customWidth="1"/>
    <col min="8690" max="8690" width="6" style="5" customWidth="1"/>
    <col min="8691" max="8691" width="13.85546875" style="5" customWidth="1"/>
    <col min="8692" max="8692" width="5.85546875" style="5" customWidth="1"/>
    <col min="8693" max="8693" width="6.7109375" style="5" customWidth="1"/>
    <col min="8694" max="8694" width="7.42578125" style="5" customWidth="1"/>
    <col min="8695" max="8695" width="52.7109375" style="5" customWidth="1"/>
    <col min="8696" max="8696" width="12" style="5" customWidth="1"/>
    <col min="8697" max="8697" width="28.42578125" style="5" customWidth="1"/>
    <col min="8698" max="8698" width="7.5703125" style="5" customWidth="1"/>
    <col min="8699" max="8699" width="10.140625" style="5" customWidth="1"/>
    <col min="8700" max="8700" width="41.85546875" style="5" customWidth="1"/>
    <col min="8701" max="8701" width="11" style="5" customWidth="1"/>
    <col min="8702" max="8702" width="9.140625" style="5" customWidth="1"/>
    <col min="8703" max="8703" width="7.42578125" style="5" customWidth="1"/>
    <col min="8704" max="8704" width="29.85546875" style="5" customWidth="1"/>
    <col min="8705" max="8705" width="10.85546875" style="5" customWidth="1"/>
    <col min="8706" max="8706" width="9.140625" style="5" customWidth="1"/>
    <col min="8707" max="8707" width="9.28515625" style="5" customWidth="1"/>
    <col min="8708" max="8709" width="9.140625" style="5" customWidth="1"/>
    <col min="8710" max="8943" width="11.42578125" style="5"/>
    <col min="8944" max="8944" width="32.140625" style="5" customWidth="1"/>
    <col min="8945" max="8945" width="11.5703125" style="5" customWidth="1"/>
    <col min="8946" max="8946" width="6" style="5" customWidth="1"/>
    <col min="8947" max="8947" width="13.85546875" style="5" customWidth="1"/>
    <col min="8948" max="8948" width="5.85546875" style="5" customWidth="1"/>
    <col min="8949" max="8949" width="6.7109375" style="5" customWidth="1"/>
    <col min="8950" max="8950" width="7.42578125" style="5" customWidth="1"/>
    <col min="8951" max="8951" width="52.7109375" style="5" customWidth="1"/>
    <col min="8952" max="8952" width="12" style="5" customWidth="1"/>
    <col min="8953" max="8953" width="28.42578125" style="5" customWidth="1"/>
    <col min="8954" max="8954" width="7.5703125" style="5" customWidth="1"/>
    <col min="8955" max="8955" width="10.140625" style="5" customWidth="1"/>
    <col min="8956" max="8956" width="41.85546875" style="5" customWidth="1"/>
    <col min="8957" max="8957" width="11" style="5" customWidth="1"/>
    <col min="8958" max="8958" width="9.140625" style="5" customWidth="1"/>
    <col min="8959" max="8959" width="7.42578125" style="5" customWidth="1"/>
    <col min="8960" max="8960" width="29.85546875" style="5" customWidth="1"/>
    <col min="8961" max="8961" width="10.85546875" style="5" customWidth="1"/>
    <col min="8962" max="8962" width="9.140625" style="5" customWidth="1"/>
    <col min="8963" max="8963" width="9.28515625" style="5" customWidth="1"/>
    <col min="8964" max="8965" width="9.140625" style="5" customWidth="1"/>
    <col min="8966" max="9199" width="11.42578125" style="5"/>
    <col min="9200" max="9200" width="32.140625" style="5" customWidth="1"/>
    <col min="9201" max="9201" width="11.5703125" style="5" customWidth="1"/>
    <col min="9202" max="9202" width="6" style="5" customWidth="1"/>
    <col min="9203" max="9203" width="13.85546875" style="5" customWidth="1"/>
    <col min="9204" max="9204" width="5.85546875" style="5" customWidth="1"/>
    <col min="9205" max="9205" width="6.7109375" style="5" customWidth="1"/>
    <col min="9206" max="9206" width="7.42578125" style="5" customWidth="1"/>
    <col min="9207" max="9207" width="52.7109375" style="5" customWidth="1"/>
    <col min="9208" max="9208" width="12" style="5" customWidth="1"/>
    <col min="9209" max="9209" width="28.42578125" style="5" customWidth="1"/>
    <col min="9210" max="9210" width="7.5703125" style="5" customWidth="1"/>
    <col min="9211" max="9211" width="10.140625" style="5" customWidth="1"/>
    <col min="9212" max="9212" width="41.85546875" style="5" customWidth="1"/>
    <col min="9213" max="9213" width="11" style="5" customWidth="1"/>
    <col min="9214" max="9214" width="9.140625" style="5" customWidth="1"/>
    <col min="9215" max="9215" width="7.42578125" style="5" customWidth="1"/>
    <col min="9216" max="9216" width="29.85546875" style="5" customWidth="1"/>
    <col min="9217" max="9217" width="10.85546875" style="5" customWidth="1"/>
    <col min="9218" max="9218" width="9.140625" style="5" customWidth="1"/>
    <col min="9219" max="9219" width="9.28515625" style="5" customWidth="1"/>
    <col min="9220" max="9221" width="9.140625" style="5" customWidth="1"/>
    <col min="9222" max="9455" width="11.42578125" style="5"/>
    <col min="9456" max="9456" width="32.140625" style="5" customWidth="1"/>
    <col min="9457" max="9457" width="11.5703125" style="5" customWidth="1"/>
    <col min="9458" max="9458" width="6" style="5" customWidth="1"/>
    <col min="9459" max="9459" width="13.85546875" style="5" customWidth="1"/>
    <col min="9460" max="9460" width="5.85546875" style="5" customWidth="1"/>
    <col min="9461" max="9461" width="6.7109375" style="5" customWidth="1"/>
    <col min="9462" max="9462" width="7.42578125" style="5" customWidth="1"/>
    <col min="9463" max="9463" width="52.7109375" style="5" customWidth="1"/>
    <col min="9464" max="9464" width="12" style="5" customWidth="1"/>
    <col min="9465" max="9465" width="28.42578125" style="5" customWidth="1"/>
    <col min="9466" max="9466" width="7.5703125" style="5" customWidth="1"/>
    <col min="9467" max="9467" width="10.140625" style="5" customWidth="1"/>
    <col min="9468" max="9468" width="41.85546875" style="5" customWidth="1"/>
    <col min="9469" max="9469" width="11" style="5" customWidth="1"/>
    <col min="9470" max="9470" width="9.140625" style="5" customWidth="1"/>
    <col min="9471" max="9471" width="7.42578125" style="5" customWidth="1"/>
    <col min="9472" max="9472" width="29.85546875" style="5" customWidth="1"/>
    <col min="9473" max="9473" width="10.85546875" style="5" customWidth="1"/>
    <col min="9474" max="9474" width="9.140625" style="5" customWidth="1"/>
    <col min="9475" max="9475" width="9.28515625" style="5" customWidth="1"/>
    <col min="9476" max="9477" width="9.140625" style="5" customWidth="1"/>
    <col min="9478" max="9711" width="11.42578125" style="5"/>
    <col min="9712" max="9712" width="32.140625" style="5" customWidth="1"/>
    <col min="9713" max="9713" width="11.5703125" style="5" customWidth="1"/>
    <col min="9714" max="9714" width="6" style="5" customWidth="1"/>
    <col min="9715" max="9715" width="13.85546875" style="5" customWidth="1"/>
    <col min="9716" max="9716" width="5.85546875" style="5" customWidth="1"/>
    <col min="9717" max="9717" width="6.7109375" style="5" customWidth="1"/>
    <col min="9718" max="9718" width="7.42578125" style="5" customWidth="1"/>
    <col min="9719" max="9719" width="52.7109375" style="5" customWidth="1"/>
    <col min="9720" max="9720" width="12" style="5" customWidth="1"/>
    <col min="9721" max="9721" width="28.42578125" style="5" customWidth="1"/>
    <col min="9722" max="9722" width="7.5703125" style="5" customWidth="1"/>
    <col min="9723" max="9723" width="10.140625" style="5" customWidth="1"/>
    <col min="9724" max="9724" width="41.85546875" style="5" customWidth="1"/>
    <col min="9725" max="9725" width="11" style="5" customWidth="1"/>
    <col min="9726" max="9726" width="9.140625" style="5" customWidth="1"/>
    <col min="9727" max="9727" width="7.42578125" style="5" customWidth="1"/>
    <col min="9728" max="9728" width="29.85546875" style="5" customWidth="1"/>
    <col min="9729" max="9729" width="10.85546875" style="5" customWidth="1"/>
    <col min="9730" max="9730" width="9.140625" style="5" customWidth="1"/>
    <col min="9731" max="9731" width="9.28515625" style="5" customWidth="1"/>
    <col min="9732" max="9733" width="9.140625" style="5" customWidth="1"/>
    <col min="9734" max="9967" width="11.42578125" style="5"/>
    <col min="9968" max="9968" width="32.140625" style="5" customWidth="1"/>
    <col min="9969" max="9969" width="11.5703125" style="5" customWidth="1"/>
    <col min="9970" max="9970" width="6" style="5" customWidth="1"/>
    <col min="9971" max="9971" width="13.85546875" style="5" customWidth="1"/>
    <col min="9972" max="9972" width="5.85546875" style="5" customWidth="1"/>
    <col min="9973" max="9973" width="6.7109375" style="5" customWidth="1"/>
    <col min="9974" max="9974" width="7.42578125" style="5" customWidth="1"/>
    <col min="9975" max="9975" width="52.7109375" style="5" customWidth="1"/>
    <col min="9976" max="9976" width="12" style="5" customWidth="1"/>
    <col min="9977" max="9977" width="28.42578125" style="5" customWidth="1"/>
    <col min="9978" max="9978" width="7.5703125" style="5" customWidth="1"/>
    <col min="9979" max="9979" width="10.140625" style="5" customWidth="1"/>
    <col min="9980" max="9980" width="41.85546875" style="5" customWidth="1"/>
    <col min="9981" max="9981" width="11" style="5" customWidth="1"/>
    <col min="9982" max="9982" width="9.140625" style="5" customWidth="1"/>
    <col min="9983" max="9983" width="7.42578125" style="5" customWidth="1"/>
    <col min="9984" max="9984" width="29.85546875" style="5" customWidth="1"/>
    <col min="9985" max="9985" width="10.85546875" style="5" customWidth="1"/>
    <col min="9986" max="9986" width="9.140625" style="5" customWidth="1"/>
    <col min="9987" max="9987" width="9.28515625" style="5" customWidth="1"/>
    <col min="9988" max="9989" width="9.140625" style="5" customWidth="1"/>
    <col min="9990" max="10223" width="11.42578125" style="5"/>
    <col min="10224" max="10224" width="32.140625" style="5" customWidth="1"/>
    <col min="10225" max="10225" width="11.5703125" style="5" customWidth="1"/>
    <col min="10226" max="10226" width="6" style="5" customWidth="1"/>
    <col min="10227" max="10227" width="13.85546875" style="5" customWidth="1"/>
    <col min="10228" max="10228" width="5.85546875" style="5" customWidth="1"/>
    <col min="10229" max="10229" width="6.7109375" style="5" customWidth="1"/>
    <col min="10230" max="10230" width="7.42578125" style="5" customWidth="1"/>
    <col min="10231" max="10231" width="52.7109375" style="5" customWidth="1"/>
    <col min="10232" max="10232" width="12" style="5" customWidth="1"/>
    <col min="10233" max="10233" width="28.42578125" style="5" customWidth="1"/>
    <col min="10234" max="10234" width="7.5703125" style="5" customWidth="1"/>
    <col min="10235" max="10235" width="10.140625" style="5" customWidth="1"/>
    <col min="10236" max="10236" width="41.85546875" style="5" customWidth="1"/>
    <col min="10237" max="10237" width="11" style="5" customWidth="1"/>
    <col min="10238" max="10238" width="9.140625" style="5" customWidth="1"/>
    <col min="10239" max="10239" width="7.42578125" style="5" customWidth="1"/>
    <col min="10240" max="10240" width="29.85546875" style="5" customWidth="1"/>
    <col min="10241" max="10241" width="10.85546875" style="5" customWidth="1"/>
    <col min="10242" max="10242" width="9.140625" style="5" customWidth="1"/>
    <col min="10243" max="10243" width="9.28515625" style="5" customWidth="1"/>
    <col min="10244" max="10245" width="9.140625" style="5" customWidth="1"/>
    <col min="10246" max="10479" width="11.42578125" style="5"/>
    <col min="10480" max="10480" width="32.140625" style="5" customWidth="1"/>
    <col min="10481" max="10481" width="11.5703125" style="5" customWidth="1"/>
    <col min="10482" max="10482" width="6" style="5" customWidth="1"/>
    <col min="10483" max="10483" width="13.85546875" style="5" customWidth="1"/>
    <col min="10484" max="10484" width="5.85546875" style="5" customWidth="1"/>
    <col min="10485" max="10485" width="6.7109375" style="5" customWidth="1"/>
    <col min="10486" max="10486" width="7.42578125" style="5" customWidth="1"/>
    <col min="10487" max="10487" width="52.7109375" style="5" customWidth="1"/>
    <col min="10488" max="10488" width="12" style="5" customWidth="1"/>
    <col min="10489" max="10489" width="28.42578125" style="5" customWidth="1"/>
    <col min="10490" max="10490" width="7.5703125" style="5" customWidth="1"/>
    <col min="10491" max="10491" width="10.140625" style="5" customWidth="1"/>
    <col min="10492" max="10492" width="41.85546875" style="5" customWidth="1"/>
    <col min="10493" max="10493" width="11" style="5" customWidth="1"/>
    <col min="10494" max="10494" width="9.140625" style="5" customWidth="1"/>
    <col min="10495" max="10495" width="7.42578125" style="5" customWidth="1"/>
    <col min="10496" max="10496" width="29.85546875" style="5" customWidth="1"/>
    <col min="10497" max="10497" width="10.85546875" style="5" customWidth="1"/>
    <col min="10498" max="10498" width="9.140625" style="5" customWidth="1"/>
    <col min="10499" max="10499" width="9.28515625" style="5" customWidth="1"/>
    <col min="10500" max="10501" width="9.140625" style="5" customWidth="1"/>
    <col min="10502" max="10735" width="11.42578125" style="5"/>
    <col min="10736" max="10736" width="32.140625" style="5" customWidth="1"/>
    <col min="10737" max="10737" width="11.5703125" style="5" customWidth="1"/>
    <col min="10738" max="10738" width="6" style="5" customWidth="1"/>
    <col min="10739" max="10739" width="13.85546875" style="5" customWidth="1"/>
    <col min="10740" max="10740" width="5.85546875" style="5" customWidth="1"/>
    <col min="10741" max="10741" width="6.7109375" style="5" customWidth="1"/>
    <col min="10742" max="10742" width="7.42578125" style="5" customWidth="1"/>
    <col min="10743" max="10743" width="52.7109375" style="5" customWidth="1"/>
    <col min="10744" max="10744" width="12" style="5" customWidth="1"/>
    <col min="10745" max="10745" width="28.42578125" style="5" customWidth="1"/>
    <col min="10746" max="10746" width="7.5703125" style="5" customWidth="1"/>
    <col min="10747" max="10747" width="10.140625" style="5" customWidth="1"/>
    <col min="10748" max="10748" width="41.85546875" style="5" customWidth="1"/>
    <col min="10749" max="10749" width="11" style="5" customWidth="1"/>
    <col min="10750" max="10750" width="9.140625" style="5" customWidth="1"/>
    <col min="10751" max="10751" width="7.42578125" style="5" customWidth="1"/>
    <col min="10752" max="10752" width="29.85546875" style="5" customWidth="1"/>
    <col min="10753" max="10753" width="10.85546875" style="5" customWidth="1"/>
    <col min="10754" max="10754" width="9.140625" style="5" customWidth="1"/>
    <col min="10755" max="10755" width="9.28515625" style="5" customWidth="1"/>
    <col min="10756" max="10757" width="9.140625" style="5" customWidth="1"/>
    <col min="10758" max="10991" width="11.42578125" style="5"/>
    <col min="10992" max="10992" width="32.140625" style="5" customWidth="1"/>
    <col min="10993" max="10993" width="11.5703125" style="5" customWidth="1"/>
    <col min="10994" max="10994" width="6" style="5" customWidth="1"/>
    <col min="10995" max="10995" width="13.85546875" style="5" customWidth="1"/>
    <col min="10996" max="10996" width="5.85546875" style="5" customWidth="1"/>
    <col min="10997" max="10997" width="6.7109375" style="5" customWidth="1"/>
    <col min="10998" max="10998" width="7.42578125" style="5" customWidth="1"/>
    <col min="10999" max="10999" width="52.7109375" style="5" customWidth="1"/>
    <col min="11000" max="11000" width="12" style="5" customWidth="1"/>
    <col min="11001" max="11001" width="28.42578125" style="5" customWidth="1"/>
    <col min="11002" max="11002" width="7.5703125" style="5" customWidth="1"/>
    <col min="11003" max="11003" width="10.140625" style="5" customWidth="1"/>
    <col min="11004" max="11004" width="41.85546875" style="5" customWidth="1"/>
    <col min="11005" max="11005" width="11" style="5" customWidth="1"/>
    <col min="11006" max="11006" width="9.140625" style="5" customWidth="1"/>
    <col min="11007" max="11007" width="7.42578125" style="5" customWidth="1"/>
    <col min="11008" max="11008" width="29.85546875" style="5" customWidth="1"/>
    <col min="11009" max="11009" width="10.85546875" style="5" customWidth="1"/>
    <col min="11010" max="11010" width="9.140625" style="5" customWidth="1"/>
    <col min="11011" max="11011" width="9.28515625" style="5" customWidth="1"/>
    <col min="11012" max="11013" width="9.140625" style="5" customWidth="1"/>
    <col min="11014" max="11247" width="11.42578125" style="5"/>
    <col min="11248" max="11248" width="32.140625" style="5" customWidth="1"/>
    <col min="11249" max="11249" width="11.5703125" style="5" customWidth="1"/>
    <col min="11250" max="11250" width="6" style="5" customWidth="1"/>
    <col min="11251" max="11251" width="13.85546875" style="5" customWidth="1"/>
    <col min="11252" max="11252" width="5.85546875" style="5" customWidth="1"/>
    <col min="11253" max="11253" width="6.7109375" style="5" customWidth="1"/>
    <col min="11254" max="11254" width="7.42578125" style="5" customWidth="1"/>
    <col min="11255" max="11255" width="52.7109375" style="5" customWidth="1"/>
    <col min="11256" max="11256" width="12" style="5" customWidth="1"/>
    <col min="11257" max="11257" width="28.42578125" style="5" customWidth="1"/>
    <col min="11258" max="11258" width="7.5703125" style="5" customWidth="1"/>
    <col min="11259" max="11259" width="10.140625" style="5" customWidth="1"/>
    <col min="11260" max="11260" width="41.85546875" style="5" customWidth="1"/>
    <col min="11261" max="11261" width="11" style="5" customWidth="1"/>
    <col min="11262" max="11262" width="9.140625" style="5" customWidth="1"/>
    <col min="11263" max="11263" width="7.42578125" style="5" customWidth="1"/>
    <col min="11264" max="11264" width="29.85546875" style="5" customWidth="1"/>
    <col min="11265" max="11265" width="10.85546875" style="5" customWidth="1"/>
    <col min="11266" max="11266" width="9.140625" style="5" customWidth="1"/>
    <col min="11267" max="11267" width="9.28515625" style="5" customWidth="1"/>
    <col min="11268" max="11269" width="9.140625" style="5" customWidth="1"/>
    <col min="11270" max="11503" width="11.42578125" style="5"/>
    <col min="11504" max="11504" width="32.140625" style="5" customWidth="1"/>
    <col min="11505" max="11505" width="11.5703125" style="5" customWidth="1"/>
    <col min="11506" max="11506" width="6" style="5" customWidth="1"/>
    <col min="11507" max="11507" width="13.85546875" style="5" customWidth="1"/>
    <col min="11508" max="11508" width="5.85546875" style="5" customWidth="1"/>
    <col min="11509" max="11509" width="6.7109375" style="5" customWidth="1"/>
    <col min="11510" max="11510" width="7.42578125" style="5" customWidth="1"/>
    <col min="11511" max="11511" width="52.7109375" style="5" customWidth="1"/>
    <col min="11512" max="11512" width="12" style="5" customWidth="1"/>
    <col min="11513" max="11513" width="28.42578125" style="5" customWidth="1"/>
    <col min="11514" max="11514" width="7.5703125" style="5" customWidth="1"/>
    <col min="11515" max="11515" width="10.140625" style="5" customWidth="1"/>
    <col min="11516" max="11516" width="41.85546875" style="5" customWidth="1"/>
    <col min="11517" max="11517" width="11" style="5" customWidth="1"/>
    <col min="11518" max="11518" width="9.140625" style="5" customWidth="1"/>
    <col min="11519" max="11519" width="7.42578125" style="5" customWidth="1"/>
    <col min="11520" max="11520" width="29.85546875" style="5" customWidth="1"/>
    <col min="11521" max="11521" width="10.85546875" style="5" customWidth="1"/>
    <col min="11522" max="11522" width="9.140625" style="5" customWidth="1"/>
    <col min="11523" max="11523" width="9.28515625" style="5" customWidth="1"/>
    <col min="11524" max="11525" width="9.140625" style="5" customWidth="1"/>
    <col min="11526" max="11759" width="11.42578125" style="5"/>
    <col min="11760" max="11760" width="32.140625" style="5" customWidth="1"/>
    <col min="11761" max="11761" width="11.5703125" style="5" customWidth="1"/>
    <col min="11762" max="11762" width="6" style="5" customWidth="1"/>
    <col min="11763" max="11763" width="13.85546875" style="5" customWidth="1"/>
    <col min="11764" max="11764" width="5.85546875" style="5" customWidth="1"/>
    <col min="11765" max="11765" width="6.7109375" style="5" customWidth="1"/>
    <col min="11766" max="11766" width="7.42578125" style="5" customWidth="1"/>
    <col min="11767" max="11767" width="52.7109375" style="5" customWidth="1"/>
    <col min="11768" max="11768" width="12" style="5" customWidth="1"/>
    <col min="11769" max="11769" width="28.42578125" style="5" customWidth="1"/>
    <col min="11770" max="11770" width="7.5703125" style="5" customWidth="1"/>
    <col min="11771" max="11771" width="10.140625" style="5" customWidth="1"/>
    <col min="11772" max="11772" width="41.85546875" style="5" customWidth="1"/>
    <col min="11773" max="11773" width="11" style="5" customWidth="1"/>
    <col min="11774" max="11774" width="9.140625" style="5" customWidth="1"/>
    <col min="11775" max="11775" width="7.42578125" style="5" customWidth="1"/>
    <col min="11776" max="11776" width="29.85546875" style="5" customWidth="1"/>
    <col min="11777" max="11777" width="10.85546875" style="5" customWidth="1"/>
    <col min="11778" max="11778" width="9.140625" style="5" customWidth="1"/>
    <col min="11779" max="11779" width="9.28515625" style="5" customWidth="1"/>
    <col min="11780" max="11781" width="9.140625" style="5" customWidth="1"/>
    <col min="11782" max="12015" width="11.42578125" style="5"/>
    <col min="12016" max="12016" width="32.140625" style="5" customWidth="1"/>
    <col min="12017" max="12017" width="11.5703125" style="5" customWidth="1"/>
    <col min="12018" max="12018" width="6" style="5" customWidth="1"/>
    <col min="12019" max="12019" width="13.85546875" style="5" customWidth="1"/>
    <col min="12020" max="12020" width="5.85546875" style="5" customWidth="1"/>
    <col min="12021" max="12021" width="6.7109375" style="5" customWidth="1"/>
    <col min="12022" max="12022" width="7.42578125" style="5" customWidth="1"/>
    <col min="12023" max="12023" width="52.7109375" style="5" customWidth="1"/>
    <col min="12024" max="12024" width="12" style="5" customWidth="1"/>
    <col min="12025" max="12025" width="28.42578125" style="5" customWidth="1"/>
    <col min="12026" max="12026" width="7.5703125" style="5" customWidth="1"/>
    <col min="12027" max="12027" width="10.140625" style="5" customWidth="1"/>
    <col min="12028" max="12028" width="41.85546875" style="5" customWidth="1"/>
    <col min="12029" max="12029" width="11" style="5" customWidth="1"/>
    <col min="12030" max="12030" width="9.140625" style="5" customWidth="1"/>
    <col min="12031" max="12031" width="7.42578125" style="5" customWidth="1"/>
    <col min="12032" max="12032" width="29.85546875" style="5" customWidth="1"/>
    <col min="12033" max="12033" width="10.85546875" style="5" customWidth="1"/>
    <col min="12034" max="12034" width="9.140625" style="5" customWidth="1"/>
    <col min="12035" max="12035" width="9.28515625" style="5" customWidth="1"/>
    <col min="12036" max="12037" width="9.140625" style="5" customWidth="1"/>
    <col min="12038" max="12271" width="11.42578125" style="5"/>
    <col min="12272" max="12272" width="32.140625" style="5" customWidth="1"/>
    <col min="12273" max="12273" width="11.5703125" style="5" customWidth="1"/>
    <col min="12274" max="12274" width="6" style="5" customWidth="1"/>
    <col min="12275" max="12275" width="13.85546875" style="5" customWidth="1"/>
    <col min="12276" max="12276" width="5.85546875" style="5" customWidth="1"/>
    <col min="12277" max="12277" width="6.7109375" style="5" customWidth="1"/>
    <col min="12278" max="12278" width="7.42578125" style="5" customWidth="1"/>
    <col min="12279" max="12279" width="52.7109375" style="5" customWidth="1"/>
    <col min="12280" max="12280" width="12" style="5" customWidth="1"/>
    <col min="12281" max="12281" width="28.42578125" style="5" customWidth="1"/>
    <col min="12282" max="12282" width="7.5703125" style="5" customWidth="1"/>
    <col min="12283" max="12283" width="10.140625" style="5" customWidth="1"/>
    <col min="12284" max="12284" width="41.85546875" style="5" customWidth="1"/>
    <col min="12285" max="12285" width="11" style="5" customWidth="1"/>
    <col min="12286" max="12286" width="9.140625" style="5" customWidth="1"/>
    <col min="12287" max="12287" width="7.42578125" style="5" customWidth="1"/>
    <col min="12288" max="12288" width="29.85546875" style="5" customWidth="1"/>
    <col min="12289" max="12289" width="10.85546875" style="5" customWidth="1"/>
    <col min="12290" max="12290" width="9.140625" style="5" customWidth="1"/>
    <col min="12291" max="12291" width="9.28515625" style="5" customWidth="1"/>
    <col min="12292" max="12293" width="9.140625" style="5" customWidth="1"/>
    <col min="12294" max="12527" width="11.42578125" style="5"/>
    <col min="12528" max="12528" width="32.140625" style="5" customWidth="1"/>
    <col min="12529" max="12529" width="11.5703125" style="5" customWidth="1"/>
    <col min="12530" max="12530" width="6" style="5" customWidth="1"/>
    <col min="12531" max="12531" width="13.85546875" style="5" customWidth="1"/>
    <col min="12532" max="12532" width="5.85546875" style="5" customWidth="1"/>
    <col min="12533" max="12533" width="6.7109375" style="5" customWidth="1"/>
    <col min="12534" max="12534" width="7.42578125" style="5" customWidth="1"/>
    <col min="12535" max="12535" width="52.7109375" style="5" customWidth="1"/>
    <col min="12536" max="12536" width="12" style="5" customWidth="1"/>
    <col min="12537" max="12537" width="28.42578125" style="5" customWidth="1"/>
    <col min="12538" max="12538" width="7.5703125" style="5" customWidth="1"/>
    <col min="12539" max="12539" width="10.140625" style="5" customWidth="1"/>
    <col min="12540" max="12540" width="41.85546875" style="5" customWidth="1"/>
    <col min="12541" max="12541" width="11" style="5" customWidth="1"/>
    <col min="12542" max="12542" width="9.140625" style="5" customWidth="1"/>
    <col min="12543" max="12543" width="7.42578125" style="5" customWidth="1"/>
    <col min="12544" max="12544" width="29.85546875" style="5" customWidth="1"/>
    <col min="12545" max="12545" width="10.85546875" style="5" customWidth="1"/>
    <col min="12546" max="12546" width="9.140625" style="5" customWidth="1"/>
    <col min="12547" max="12547" width="9.28515625" style="5" customWidth="1"/>
    <col min="12548" max="12549" width="9.140625" style="5" customWidth="1"/>
    <col min="12550" max="12783" width="11.42578125" style="5"/>
    <col min="12784" max="12784" width="32.140625" style="5" customWidth="1"/>
    <col min="12785" max="12785" width="11.5703125" style="5" customWidth="1"/>
    <col min="12786" max="12786" width="6" style="5" customWidth="1"/>
    <col min="12787" max="12787" width="13.85546875" style="5" customWidth="1"/>
    <col min="12788" max="12788" width="5.85546875" style="5" customWidth="1"/>
    <col min="12789" max="12789" width="6.7109375" style="5" customWidth="1"/>
    <col min="12790" max="12790" width="7.42578125" style="5" customWidth="1"/>
    <col min="12791" max="12791" width="52.7109375" style="5" customWidth="1"/>
    <col min="12792" max="12792" width="12" style="5" customWidth="1"/>
    <col min="12793" max="12793" width="28.42578125" style="5" customWidth="1"/>
    <col min="12794" max="12794" width="7.5703125" style="5" customWidth="1"/>
    <col min="12795" max="12795" width="10.140625" style="5" customWidth="1"/>
    <col min="12796" max="12796" width="41.85546875" style="5" customWidth="1"/>
    <col min="12797" max="12797" width="11" style="5" customWidth="1"/>
    <col min="12798" max="12798" width="9.140625" style="5" customWidth="1"/>
    <col min="12799" max="12799" width="7.42578125" style="5" customWidth="1"/>
    <col min="12800" max="12800" width="29.85546875" style="5" customWidth="1"/>
    <col min="12801" max="12801" width="10.85546875" style="5" customWidth="1"/>
    <col min="12802" max="12802" width="9.140625" style="5" customWidth="1"/>
    <col min="12803" max="12803" width="9.28515625" style="5" customWidth="1"/>
    <col min="12804" max="12805" width="9.140625" style="5" customWidth="1"/>
    <col min="12806" max="13039" width="11.42578125" style="5"/>
    <col min="13040" max="13040" width="32.140625" style="5" customWidth="1"/>
    <col min="13041" max="13041" width="11.5703125" style="5" customWidth="1"/>
    <col min="13042" max="13042" width="6" style="5" customWidth="1"/>
    <col min="13043" max="13043" width="13.85546875" style="5" customWidth="1"/>
    <col min="13044" max="13044" width="5.85546875" style="5" customWidth="1"/>
    <col min="13045" max="13045" width="6.7109375" style="5" customWidth="1"/>
    <col min="13046" max="13046" width="7.42578125" style="5" customWidth="1"/>
    <col min="13047" max="13047" width="52.7109375" style="5" customWidth="1"/>
    <col min="13048" max="13048" width="12" style="5" customWidth="1"/>
    <col min="13049" max="13049" width="28.42578125" style="5" customWidth="1"/>
    <col min="13050" max="13050" width="7.5703125" style="5" customWidth="1"/>
    <col min="13051" max="13051" width="10.140625" style="5" customWidth="1"/>
    <col min="13052" max="13052" width="41.85546875" style="5" customWidth="1"/>
    <col min="13053" max="13053" width="11" style="5" customWidth="1"/>
    <col min="13054" max="13054" width="9.140625" style="5" customWidth="1"/>
    <col min="13055" max="13055" width="7.42578125" style="5" customWidth="1"/>
    <col min="13056" max="13056" width="29.85546875" style="5" customWidth="1"/>
    <col min="13057" max="13057" width="10.85546875" style="5" customWidth="1"/>
    <col min="13058" max="13058" width="9.140625" style="5" customWidth="1"/>
    <col min="13059" max="13059" width="9.28515625" style="5" customWidth="1"/>
    <col min="13060" max="13061" width="9.140625" style="5" customWidth="1"/>
    <col min="13062" max="13295" width="11.42578125" style="5"/>
    <col min="13296" max="13296" width="32.140625" style="5" customWidth="1"/>
    <col min="13297" max="13297" width="11.5703125" style="5" customWidth="1"/>
    <col min="13298" max="13298" width="6" style="5" customWidth="1"/>
    <col min="13299" max="13299" width="13.85546875" style="5" customWidth="1"/>
    <col min="13300" max="13300" width="5.85546875" style="5" customWidth="1"/>
    <col min="13301" max="13301" width="6.7109375" style="5" customWidth="1"/>
    <col min="13302" max="13302" width="7.42578125" style="5" customWidth="1"/>
    <col min="13303" max="13303" width="52.7109375" style="5" customWidth="1"/>
    <col min="13304" max="13304" width="12" style="5" customWidth="1"/>
    <col min="13305" max="13305" width="28.42578125" style="5" customWidth="1"/>
    <col min="13306" max="13306" width="7.5703125" style="5" customWidth="1"/>
    <col min="13307" max="13307" width="10.140625" style="5" customWidth="1"/>
    <col min="13308" max="13308" width="41.85546875" style="5" customWidth="1"/>
    <col min="13309" max="13309" width="11" style="5" customWidth="1"/>
    <col min="13310" max="13310" width="9.140625" style="5" customWidth="1"/>
    <col min="13311" max="13311" width="7.42578125" style="5" customWidth="1"/>
    <col min="13312" max="13312" width="29.85546875" style="5" customWidth="1"/>
    <col min="13313" max="13313" width="10.85546875" style="5" customWidth="1"/>
    <col min="13314" max="13314" width="9.140625" style="5" customWidth="1"/>
    <col min="13315" max="13315" width="9.28515625" style="5" customWidth="1"/>
    <col min="13316" max="13317" width="9.140625" style="5" customWidth="1"/>
    <col min="13318" max="13551" width="11.42578125" style="5"/>
    <col min="13552" max="13552" width="32.140625" style="5" customWidth="1"/>
    <col min="13553" max="13553" width="11.5703125" style="5" customWidth="1"/>
    <col min="13554" max="13554" width="6" style="5" customWidth="1"/>
    <col min="13555" max="13555" width="13.85546875" style="5" customWidth="1"/>
    <col min="13556" max="13556" width="5.85546875" style="5" customWidth="1"/>
    <col min="13557" max="13557" width="6.7109375" style="5" customWidth="1"/>
    <col min="13558" max="13558" width="7.42578125" style="5" customWidth="1"/>
    <col min="13559" max="13559" width="52.7109375" style="5" customWidth="1"/>
    <col min="13560" max="13560" width="12" style="5" customWidth="1"/>
    <col min="13561" max="13561" width="28.42578125" style="5" customWidth="1"/>
    <col min="13562" max="13562" width="7.5703125" style="5" customWidth="1"/>
    <col min="13563" max="13563" width="10.140625" style="5" customWidth="1"/>
    <col min="13564" max="13564" width="41.85546875" style="5" customWidth="1"/>
    <col min="13565" max="13565" width="11" style="5" customWidth="1"/>
    <col min="13566" max="13566" width="9.140625" style="5" customWidth="1"/>
    <col min="13567" max="13567" width="7.42578125" style="5" customWidth="1"/>
    <col min="13568" max="13568" width="29.85546875" style="5" customWidth="1"/>
    <col min="13569" max="13569" width="10.85546875" style="5" customWidth="1"/>
    <col min="13570" max="13570" width="9.140625" style="5" customWidth="1"/>
    <col min="13571" max="13571" width="9.28515625" style="5" customWidth="1"/>
    <col min="13572" max="13573" width="9.140625" style="5" customWidth="1"/>
    <col min="13574" max="13807" width="11.42578125" style="5"/>
    <col min="13808" max="13808" width="32.140625" style="5" customWidth="1"/>
    <col min="13809" max="13809" width="11.5703125" style="5" customWidth="1"/>
    <col min="13810" max="13810" width="6" style="5" customWidth="1"/>
    <col min="13811" max="13811" width="13.85546875" style="5" customWidth="1"/>
    <col min="13812" max="13812" width="5.85546875" style="5" customWidth="1"/>
    <col min="13813" max="13813" width="6.7109375" style="5" customWidth="1"/>
    <col min="13814" max="13814" width="7.42578125" style="5" customWidth="1"/>
    <col min="13815" max="13815" width="52.7109375" style="5" customWidth="1"/>
    <col min="13816" max="13816" width="12" style="5" customWidth="1"/>
    <col min="13817" max="13817" width="28.42578125" style="5" customWidth="1"/>
    <col min="13818" max="13818" width="7.5703125" style="5" customWidth="1"/>
    <col min="13819" max="13819" width="10.140625" style="5" customWidth="1"/>
    <col min="13820" max="13820" width="41.85546875" style="5" customWidth="1"/>
    <col min="13821" max="13821" width="11" style="5" customWidth="1"/>
    <col min="13822" max="13822" width="9.140625" style="5" customWidth="1"/>
    <col min="13823" max="13823" width="7.42578125" style="5" customWidth="1"/>
    <col min="13824" max="13824" width="29.85546875" style="5" customWidth="1"/>
    <col min="13825" max="13825" width="10.85546875" style="5" customWidth="1"/>
    <col min="13826" max="13826" width="9.140625" style="5" customWidth="1"/>
    <col min="13827" max="13827" width="9.28515625" style="5" customWidth="1"/>
    <col min="13828" max="13829" width="9.140625" style="5" customWidth="1"/>
    <col min="13830" max="14063" width="11.42578125" style="5"/>
    <col min="14064" max="14064" width="32.140625" style="5" customWidth="1"/>
    <col min="14065" max="14065" width="11.5703125" style="5" customWidth="1"/>
    <col min="14066" max="14066" width="6" style="5" customWidth="1"/>
    <col min="14067" max="14067" width="13.85546875" style="5" customWidth="1"/>
    <col min="14068" max="14068" width="5.85546875" style="5" customWidth="1"/>
    <col min="14069" max="14069" width="6.7109375" style="5" customWidth="1"/>
    <col min="14070" max="14070" width="7.42578125" style="5" customWidth="1"/>
    <col min="14071" max="14071" width="52.7109375" style="5" customWidth="1"/>
    <col min="14072" max="14072" width="12" style="5" customWidth="1"/>
    <col min="14073" max="14073" width="28.42578125" style="5" customWidth="1"/>
    <col min="14074" max="14074" width="7.5703125" style="5" customWidth="1"/>
    <col min="14075" max="14075" width="10.140625" style="5" customWidth="1"/>
    <col min="14076" max="14076" width="41.85546875" style="5" customWidth="1"/>
    <col min="14077" max="14077" width="11" style="5" customWidth="1"/>
    <col min="14078" max="14078" width="9.140625" style="5" customWidth="1"/>
    <col min="14079" max="14079" width="7.42578125" style="5" customWidth="1"/>
    <col min="14080" max="14080" width="29.85546875" style="5" customWidth="1"/>
    <col min="14081" max="14081" width="10.85546875" style="5" customWidth="1"/>
    <col min="14082" max="14082" width="9.140625" style="5" customWidth="1"/>
    <col min="14083" max="14083" width="9.28515625" style="5" customWidth="1"/>
    <col min="14084" max="14085" width="9.140625" style="5" customWidth="1"/>
    <col min="14086" max="14319" width="11.42578125" style="5"/>
    <col min="14320" max="14320" width="32.140625" style="5" customWidth="1"/>
    <col min="14321" max="14321" width="11.5703125" style="5" customWidth="1"/>
    <col min="14322" max="14322" width="6" style="5" customWidth="1"/>
    <col min="14323" max="14323" width="13.85546875" style="5" customWidth="1"/>
    <col min="14324" max="14324" width="5.85546875" style="5" customWidth="1"/>
    <col min="14325" max="14325" width="6.7109375" style="5" customWidth="1"/>
    <col min="14326" max="14326" width="7.42578125" style="5" customWidth="1"/>
    <col min="14327" max="14327" width="52.7109375" style="5" customWidth="1"/>
    <col min="14328" max="14328" width="12" style="5" customWidth="1"/>
    <col min="14329" max="14329" width="28.42578125" style="5" customWidth="1"/>
    <col min="14330" max="14330" width="7.5703125" style="5" customWidth="1"/>
    <col min="14331" max="14331" width="10.140625" style="5" customWidth="1"/>
    <col min="14332" max="14332" width="41.85546875" style="5" customWidth="1"/>
    <col min="14333" max="14333" width="11" style="5" customWidth="1"/>
    <col min="14334" max="14334" width="9.140625" style="5" customWidth="1"/>
    <col min="14335" max="14335" width="7.42578125" style="5" customWidth="1"/>
    <col min="14336" max="14336" width="29.85546875" style="5" customWidth="1"/>
    <col min="14337" max="14337" width="10.85546875" style="5" customWidth="1"/>
    <col min="14338" max="14338" width="9.140625" style="5" customWidth="1"/>
    <col min="14339" max="14339" width="9.28515625" style="5" customWidth="1"/>
    <col min="14340" max="14341" width="9.140625" style="5" customWidth="1"/>
    <col min="14342" max="14575" width="11.42578125" style="5"/>
    <col min="14576" max="14576" width="32.140625" style="5" customWidth="1"/>
    <col min="14577" max="14577" width="11.5703125" style="5" customWidth="1"/>
    <col min="14578" max="14578" width="6" style="5" customWidth="1"/>
    <col min="14579" max="14579" width="13.85546875" style="5" customWidth="1"/>
    <col min="14580" max="14580" width="5.85546875" style="5" customWidth="1"/>
    <col min="14581" max="14581" width="6.7109375" style="5" customWidth="1"/>
    <col min="14582" max="14582" width="7.42578125" style="5" customWidth="1"/>
    <col min="14583" max="14583" width="52.7109375" style="5" customWidth="1"/>
    <col min="14584" max="14584" width="12" style="5" customWidth="1"/>
    <col min="14585" max="14585" width="28.42578125" style="5" customWidth="1"/>
    <col min="14586" max="14586" width="7.5703125" style="5" customWidth="1"/>
    <col min="14587" max="14587" width="10.140625" style="5" customWidth="1"/>
    <col min="14588" max="14588" width="41.85546875" style="5" customWidth="1"/>
    <col min="14589" max="14589" width="11" style="5" customWidth="1"/>
    <col min="14590" max="14590" width="9.140625" style="5" customWidth="1"/>
    <col min="14591" max="14591" width="7.42578125" style="5" customWidth="1"/>
    <col min="14592" max="14592" width="29.85546875" style="5" customWidth="1"/>
    <col min="14593" max="14593" width="10.85546875" style="5" customWidth="1"/>
    <col min="14594" max="14594" width="9.140625" style="5" customWidth="1"/>
    <col min="14595" max="14595" width="9.28515625" style="5" customWidth="1"/>
    <col min="14596" max="14597" width="9.140625" style="5" customWidth="1"/>
    <col min="14598" max="14831" width="11.42578125" style="5"/>
    <col min="14832" max="14832" width="32.140625" style="5" customWidth="1"/>
    <col min="14833" max="14833" width="11.5703125" style="5" customWidth="1"/>
    <col min="14834" max="14834" width="6" style="5" customWidth="1"/>
    <col min="14835" max="14835" width="13.85546875" style="5" customWidth="1"/>
    <col min="14836" max="14836" width="5.85546875" style="5" customWidth="1"/>
    <col min="14837" max="14837" width="6.7109375" style="5" customWidth="1"/>
    <col min="14838" max="14838" width="7.42578125" style="5" customWidth="1"/>
    <col min="14839" max="14839" width="52.7109375" style="5" customWidth="1"/>
    <col min="14840" max="14840" width="12" style="5" customWidth="1"/>
    <col min="14841" max="14841" width="28.42578125" style="5" customWidth="1"/>
    <col min="14842" max="14842" width="7.5703125" style="5" customWidth="1"/>
    <col min="14843" max="14843" width="10.140625" style="5" customWidth="1"/>
    <col min="14844" max="14844" width="41.85546875" style="5" customWidth="1"/>
    <col min="14845" max="14845" width="11" style="5" customWidth="1"/>
    <col min="14846" max="14846" width="9.140625" style="5" customWidth="1"/>
    <col min="14847" max="14847" width="7.42578125" style="5" customWidth="1"/>
    <col min="14848" max="14848" width="29.85546875" style="5" customWidth="1"/>
    <col min="14849" max="14849" width="10.85546875" style="5" customWidth="1"/>
    <col min="14850" max="14850" width="9.140625" style="5" customWidth="1"/>
    <col min="14851" max="14851" width="9.28515625" style="5" customWidth="1"/>
    <col min="14852" max="14853" width="9.140625" style="5" customWidth="1"/>
    <col min="14854" max="15087" width="11.42578125" style="5"/>
    <col min="15088" max="15088" width="32.140625" style="5" customWidth="1"/>
    <col min="15089" max="15089" width="11.5703125" style="5" customWidth="1"/>
    <col min="15090" max="15090" width="6" style="5" customWidth="1"/>
    <col min="15091" max="15091" width="13.85546875" style="5" customWidth="1"/>
    <col min="15092" max="15092" width="5.85546875" style="5" customWidth="1"/>
    <col min="15093" max="15093" width="6.7109375" style="5" customWidth="1"/>
    <col min="15094" max="15094" width="7.42578125" style="5" customWidth="1"/>
    <col min="15095" max="15095" width="52.7109375" style="5" customWidth="1"/>
    <col min="15096" max="15096" width="12" style="5" customWidth="1"/>
    <col min="15097" max="15097" width="28.42578125" style="5" customWidth="1"/>
    <col min="15098" max="15098" width="7.5703125" style="5" customWidth="1"/>
    <col min="15099" max="15099" width="10.140625" style="5" customWidth="1"/>
    <col min="15100" max="15100" width="41.85546875" style="5" customWidth="1"/>
    <col min="15101" max="15101" width="11" style="5" customWidth="1"/>
    <col min="15102" max="15102" width="9.140625" style="5" customWidth="1"/>
    <col min="15103" max="15103" width="7.42578125" style="5" customWidth="1"/>
    <col min="15104" max="15104" width="29.85546875" style="5" customWidth="1"/>
    <col min="15105" max="15105" width="10.85546875" style="5" customWidth="1"/>
    <col min="15106" max="15106" width="9.140625" style="5" customWidth="1"/>
    <col min="15107" max="15107" width="9.28515625" style="5" customWidth="1"/>
    <col min="15108" max="15109" width="9.140625" style="5" customWidth="1"/>
    <col min="15110" max="15343" width="11.42578125" style="5"/>
    <col min="15344" max="15344" width="32.140625" style="5" customWidth="1"/>
    <col min="15345" max="15345" width="11.5703125" style="5" customWidth="1"/>
    <col min="15346" max="15346" width="6" style="5" customWidth="1"/>
    <col min="15347" max="15347" width="13.85546875" style="5" customWidth="1"/>
    <col min="15348" max="15348" width="5.85546875" style="5" customWidth="1"/>
    <col min="15349" max="15349" width="6.7109375" style="5" customWidth="1"/>
    <col min="15350" max="15350" width="7.42578125" style="5" customWidth="1"/>
    <col min="15351" max="15351" width="52.7109375" style="5" customWidth="1"/>
    <col min="15352" max="15352" width="12" style="5" customWidth="1"/>
    <col min="15353" max="15353" width="28.42578125" style="5" customWidth="1"/>
    <col min="15354" max="15354" width="7.5703125" style="5" customWidth="1"/>
    <col min="15355" max="15355" width="10.140625" style="5" customWidth="1"/>
    <col min="15356" max="15356" width="41.85546875" style="5" customWidth="1"/>
    <col min="15357" max="15357" width="11" style="5" customWidth="1"/>
    <col min="15358" max="15358" width="9.140625" style="5" customWidth="1"/>
    <col min="15359" max="15359" width="7.42578125" style="5" customWidth="1"/>
    <col min="15360" max="15360" width="29.85546875" style="5" customWidth="1"/>
    <col min="15361" max="15361" width="10.85546875" style="5" customWidth="1"/>
    <col min="15362" max="15362" width="9.140625" style="5" customWidth="1"/>
    <col min="15363" max="15363" width="9.28515625" style="5" customWidth="1"/>
    <col min="15364" max="15365" width="9.140625" style="5" customWidth="1"/>
    <col min="15366" max="15599" width="11.42578125" style="5"/>
    <col min="15600" max="15600" width="32.140625" style="5" customWidth="1"/>
    <col min="15601" max="15601" width="11.5703125" style="5" customWidth="1"/>
    <col min="15602" max="15602" width="6" style="5" customWidth="1"/>
    <col min="15603" max="15603" width="13.85546875" style="5" customWidth="1"/>
    <col min="15604" max="15604" width="5.85546875" style="5" customWidth="1"/>
    <col min="15605" max="15605" width="6.7109375" style="5" customWidth="1"/>
    <col min="15606" max="15606" width="7.42578125" style="5" customWidth="1"/>
    <col min="15607" max="15607" width="52.7109375" style="5" customWidth="1"/>
    <col min="15608" max="15608" width="12" style="5" customWidth="1"/>
    <col min="15609" max="15609" width="28.42578125" style="5" customWidth="1"/>
    <col min="15610" max="15610" width="7.5703125" style="5" customWidth="1"/>
    <col min="15611" max="15611" width="10.140625" style="5" customWidth="1"/>
    <col min="15612" max="15612" width="41.85546875" style="5" customWidth="1"/>
    <col min="15613" max="15613" width="11" style="5" customWidth="1"/>
    <col min="15614" max="15614" width="9.140625" style="5" customWidth="1"/>
    <col min="15615" max="15615" width="7.42578125" style="5" customWidth="1"/>
    <col min="15616" max="15616" width="29.85546875" style="5" customWidth="1"/>
    <col min="15617" max="15617" width="10.85546875" style="5" customWidth="1"/>
    <col min="15618" max="15618" width="9.140625" style="5" customWidth="1"/>
    <col min="15619" max="15619" width="9.28515625" style="5" customWidth="1"/>
    <col min="15620" max="15621" width="9.140625" style="5" customWidth="1"/>
    <col min="15622" max="15855" width="11.42578125" style="5"/>
    <col min="15856" max="15856" width="32.140625" style="5" customWidth="1"/>
    <col min="15857" max="15857" width="11.5703125" style="5" customWidth="1"/>
    <col min="15858" max="15858" width="6" style="5" customWidth="1"/>
    <col min="15859" max="15859" width="13.85546875" style="5" customWidth="1"/>
    <col min="15860" max="15860" width="5.85546875" style="5" customWidth="1"/>
    <col min="15861" max="15861" width="6.7109375" style="5" customWidth="1"/>
    <col min="15862" max="15862" width="7.42578125" style="5" customWidth="1"/>
    <col min="15863" max="15863" width="52.7109375" style="5" customWidth="1"/>
    <col min="15864" max="15864" width="12" style="5" customWidth="1"/>
    <col min="15865" max="15865" width="28.42578125" style="5" customWidth="1"/>
    <col min="15866" max="15866" width="7.5703125" style="5" customWidth="1"/>
    <col min="15867" max="15867" width="10.140625" style="5" customWidth="1"/>
    <col min="15868" max="15868" width="41.85546875" style="5" customWidth="1"/>
    <col min="15869" max="15869" width="11" style="5" customWidth="1"/>
    <col min="15870" max="15870" width="9.140625" style="5" customWidth="1"/>
    <col min="15871" max="15871" width="7.42578125" style="5" customWidth="1"/>
    <col min="15872" max="15872" width="29.85546875" style="5" customWidth="1"/>
    <col min="15873" max="15873" width="10.85546875" style="5" customWidth="1"/>
    <col min="15874" max="15874" width="9.140625" style="5" customWidth="1"/>
    <col min="15875" max="15875" width="9.28515625" style="5" customWidth="1"/>
    <col min="15876" max="15877" width="9.140625" style="5" customWidth="1"/>
    <col min="15878" max="16111" width="11.42578125" style="5"/>
    <col min="16112" max="16112" width="32.140625" style="5" customWidth="1"/>
    <col min="16113" max="16113" width="11.5703125" style="5" customWidth="1"/>
    <col min="16114" max="16114" width="6" style="5" customWidth="1"/>
    <col min="16115" max="16115" width="13.85546875" style="5" customWidth="1"/>
    <col min="16116" max="16116" width="5.85546875" style="5" customWidth="1"/>
    <col min="16117" max="16117" width="6.7109375" style="5" customWidth="1"/>
    <col min="16118" max="16118" width="7.42578125" style="5" customWidth="1"/>
    <col min="16119" max="16119" width="52.7109375" style="5" customWidth="1"/>
    <col min="16120" max="16120" width="12" style="5" customWidth="1"/>
    <col min="16121" max="16121" width="28.42578125" style="5" customWidth="1"/>
    <col min="16122" max="16122" width="7.5703125" style="5" customWidth="1"/>
    <col min="16123" max="16123" width="10.140625" style="5" customWidth="1"/>
    <col min="16124" max="16124" width="41.85546875" style="5" customWidth="1"/>
    <col min="16125" max="16125" width="11" style="5" customWidth="1"/>
    <col min="16126" max="16126" width="9.140625" style="5" customWidth="1"/>
    <col min="16127" max="16127" width="7.42578125" style="5" customWidth="1"/>
    <col min="16128" max="16128" width="29.85546875" style="5" customWidth="1"/>
    <col min="16129" max="16129" width="10.85546875" style="5" customWidth="1"/>
    <col min="16130" max="16130" width="9.140625" style="5" customWidth="1"/>
    <col min="16131" max="16131" width="9.28515625" style="5" customWidth="1"/>
    <col min="16132" max="16133" width="9.140625" style="5" customWidth="1"/>
    <col min="16134" max="16384" width="11.42578125" style="5"/>
  </cols>
  <sheetData>
    <row r="1" spans="1:5" ht="12.75" customHeight="1"/>
    <row r="2" spans="1:5" ht="12.75" customHeight="1"/>
    <row r="3" spans="1:5" ht="12.75" customHeight="1">
      <c r="A3" s="21" t="s">
        <v>410</v>
      </c>
      <c r="B3" s="21" t="s">
        <v>419</v>
      </c>
      <c r="C3" s="21" t="s">
        <v>422</v>
      </c>
      <c r="D3" s="21" t="s">
        <v>777</v>
      </c>
      <c r="E3" s="21" t="s">
        <v>407</v>
      </c>
    </row>
    <row r="4" spans="1:5" ht="12.75" customHeight="1">
      <c r="A4" s="5" t="s">
        <v>14</v>
      </c>
      <c r="B4" s="5" t="s">
        <v>778</v>
      </c>
      <c r="C4" s="24">
        <v>1509.67</v>
      </c>
      <c r="D4" s="24">
        <f>VLOOKUP(A4,'DESCONTOS 13º'!$A$1:$O$340,13,0)</f>
        <v>2869.9</v>
      </c>
      <c r="E4" s="24">
        <f>SUM(C4:D4)</f>
        <v>4379.57</v>
      </c>
    </row>
    <row r="5" spans="1:5" ht="12.75" customHeight="1">
      <c r="A5" s="5" t="s">
        <v>16</v>
      </c>
      <c r="B5" s="5" t="s">
        <v>778</v>
      </c>
      <c r="C5" s="24">
        <v>7244.56</v>
      </c>
      <c r="D5" s="24">
        <f>VLOOKUP(A5,'DESCONTOS 13º'!$A$1:$O$340,13,0)</f>
        <v>6131.37</v>
      </c>
      <c r="E5" s="24">
        <f t="shared" ref="E5:E68" si="0">SUM(C5:D5)</f>
        <v>13375.93</v>
      </c>
    </row>
    <row r="6" spans="1:5" ht="12.75" customHeight="1">
      <c r="A6" s="5" t="s">
        <v>18</v>
      </c>
      <c r="B6" s="5" t="s">
        <v>778</v>
      </c>
      <c r="C6" s="24">
        <v>1555.05</v>
      </c>
      <c r="D6" s="24">
        <f>VLOOKUP(A6,'DESCONTOS 13º'!$A$1:$O$340,13,0)</f>
        <v>2862.75</v>
      </c>
      <c r="E6" s="24">
        <f t="shared" si="0"/>
        <v>4417.8</v>
      </c>
    </row>
    <row r="7" spans="1:5" ht="12.75" customHeight="1">
      <c r="A7" s="5" t="s">
        <v>19</v>
      </c>
      <c r="B7" s="5" t="s">
        <v>778</v>
      </c>
      <c r="C7" s="24">
        <v>1570.37</v>
      </c>
      <c r="D7" s="24">
        <f>VLOOKUP(A7,'DESCONTOS 13º'!$A$1:$O$340,13,0)</f>
        <v>2930.6</v>
      </c>
      <c r="E7" s="24">
        <f t="shared" si="0"/>
        <v>4500.9699999999993</v>
      </c>
    </row>
    <row r="8" spans="1:5" ht="12.75" customHeight="1">
      <c r="A8" s="5" t="s">
        <v>20</v>
      </c>
      <c r="B8" s="5" t="s">
        <v>778</v>
      </c>
      <c r="C8" s="24">
        <v>1008.93</v>
      </c>
      <c r="D8" s="24">
        <f>VLOOKUP(A8,'DESCONTOS 13º'!$A$1:$O$340,13,0)</f>
        <v>1923.12</v>
      </c>
      <c r="E8" s="24">
        <f t="shared" si="0"/>
        <v>2932.0499999999997</v>
      </c>
    </row>
    <row r="9" spans="1:5" ht="12.75" customHeight="1">
      <c r="A9" s="5" t="s">
        <v>22</v>
      </c>
      <c r="B9" s="5" t="s">
        <v>778</v>
      </c>
      <c r="C9" s="24">
        <v>1509.67</v>
      </c>
      <c r="D9" s="24">
        <f>VLOOKUP(A9,'DESCONTOS 13º'!$A$1:$O$340,13,0)</f>
        <v>2869.9</v>
      </c>
      <c r="E9" s="24">
        <f t="shared" si="0"/>
        <v>4379.57</v>
      </c>
    </row>
    <row r="10" spans="1:5" ht="12.75" customHeight="1">
      <c r="A10" s="5" t="s">
        <v>23</v>
      </c>
      <c r="B10" s="5" t="s">
        <v>778</v>
      </c>
      <c r="C10" s="24">
        <v>1878.63</v>
      </c>
      <c r="D10" s="24">
        <f>VLOOKUP(A10,'DESCONTOS 13º'!$A$1:$O$340,13,0)</f>
        <v>2862.75</v>
      </c>
      <c r="E10" s="24">
        <f t="shared" si="0"/>
        <v>4741.38</v>
      </c>
    </row>
    <row r="11" spans="1:5" ht="12.75" customHeight="1">
      <c r="A11" s="5" t="s">
        <v>24</v>
      </c>
      <c r="B11" s="5" t="s">
        <v>778</v>
      </c>
      <c r="C11" s="24">
        <v>865.79</v>
      </c>
      <c r="D11" s="24">
        <f>VLOOKUP(A11,'DESCONTOS 13º'!$A$1:$O$340,13,0)</f>
        <v>1518.92</v>
      </c>
      <c r="E11" s="24">
        <f t="shared" si="0"/>
        <v>2384.71</v>
      </c>
    </row>
    <row r="12" spans="1:5" ht="12.75" customHeight="1">
      <c r="A12" s="5" t="s">
        <v>26</v>
      </c>
      <c r="B12" s="5" t="s">
        <v>778</v>
      </c>
      <c r="C12" s="24">
        <v>1509.67</v>
      </c>
      <c r="D12" s="24">
        <f>VLOOKUP(A12,'DESCONTOS 13º'!$A$1:$O$340,13,0)</f>
        <v>2869.9</v>
      </c>
      <c r="E12" s="24">
        <f t="shared" si="0"/>
        <v>4379.57</v>
      </c>
    </row>
    <row r="13" spans="1:5" ht="12.75" customHeight="1">
      <c r="A13" s="5" t="s">
        <v>27</v>
      </c>
      <c r="B13" s="5" t="s">
        <v>778</v>
      </c>
      <c r="C13" s="24">
        <v>589.6</v>
      </c>
      <c r="D13" s="24">
        <f>VLOOKUP(A13,'DESCONTOS 13º'!$A$1:$O$340,13,0)</f>
        <v>1385.13</v>
      </c>
      <c r="E13" s="24">
        <f t="shared" si="0"/>
        <v>1974.73</v>
      </c>
    </row>
    <row r="14" spans="1:5" ht="12.75" customHeight="1">
      <c r="A14" s="5" t="s">
        <v>29</v>
      </c>
      <c r="B14" s="5" t="s">
        <v>778</v>
      </c>
      <c r="C14" s="24">
        <v>1669.26</v>
      </c>
      <c r="D14" s="24">
        <f>VLOOKUP(A14,'DESCONTOS 13º'!$A$1:$O$340,13,0)</f>
        <v>2486.4</v>
      </c>
      <c r="E14" s="24">
        <f t="shared" si="0"/>
        <v>4155.66</v>
      </c>
    </row>
    <row r="15" spans="1:5" ht="12.75" customHeight="1">
      <c r="A15" s="5" t="s">
        <v>30</v>
      </c>
      <c r="B15" s="5" t="s">
        <v>778</v>
      </c>
      <c r="C15" s="24">
        <v>1607.19</v>
      </c>
      <c r="D15" s="24">
        <f>VLOOKUP(A15,'DESCONTOS 13º'!$A$1:$O$340,13,0)</f>
        <v>2904.44</v>
      </c>
      <c r="E15" s="24">
        <f t="shared" si="0"/>
        <v>4511.63</v>
      </c>
    </row>
    <row r="16" spans="1:5" ht="12.75" customHeight="1">
      <c r="A16" s="5" t="s">
        <v>31</v>
      </c>
      <c r="B16" s="5" t="s">
        <v>778</v>
      </c>
      <c r="C16" s="24">
        <v>1220.04</v>
      </c>
      <c r="D16" s="24">
        <f>VLOOKUP(A16,'DESCONTOS 13º'!$A$1:$O$340,13,0)</f>
        <v>2776.08</v>
      </c>
      <c r="E16" s="24">
        <f t="shared" si="0"/>
        <v>3996.12</v>
      </c>
    </row>
    <row r="17" spans="1:5" ht="12.75" customHeight="1">
      <c r="A17" s="5" t="s">
        <v>33</v>
      </c>
      <c r="B17" s="5" t="s">
        <v>778</v>
      </c>
      <c r="C17" s="24">
        <v>1773.33</v>
      </c>
      <c r="D17" s="24">
        <f>VLOOKUP(A17,'DESCONTOS 13º'!$A$1:$O$340,13,0)</f>
        <v>3259.87</v>
      </c>
      <c r="E17" s="24">
        <f t="shared" si="0"/>
        <v>5033.2</v>
      </c>
    </row>
    <row r="18" spans="1:5" ht="12.75" customHeight="1">
      <c r="A18" s="5" t="s">
        <v>34</v>
      </c>
      <c r="B18" s="5" t="s">
        <v>778</v>
      </c>
      <c r="C18" s="24">
        <v>429.7</v>
      </c>
      <c r="D18" s="24">
        <f>VLOOKUP(A18,'DESCONTOS 13º'!$A$1:$O$340,13,0)</f>
        <v>1922.32</v>
      </c>
      <c r="E18" s="24">
        <f t="shared" si="0"/>
        <v>2352.02</v>
      </c>
    </row>
    <row r="19" spans="1:5" ht="12.75" customHeight="1">
      <c r="A19" s="5" t="s">
        <v>36</v>
      </c>
      <c r="B19" s="5" t="s">
        <v>778</v>
      </c>
      <c r="C19" s="24">
        <v>1240.95</v>
      </c>
      <c r="D19" s="24">
        <f>VLOOKUP(A19,'DESCONTOS 13º'!$A$1:$O$340,13,0)</f>
        <v>3515.93</v>
      </c>
      <c r="E19" s="24">
        <f t="shared" si="0"/>
        <v>4756.88</v>
      </c>
    </row>
    <row r="20" spans="1:5" ht="12.75" customHeight="1">
      <c r="A20" s="5" t="s">
        <v>38</v>
      </c>
      <c r="B20" s="5" t="s">
        <v>778</v>
      </c>
      <c r="C20" s="24">
        <v>958.8</v>
      </c>
      <c r="D20" s="24">
        <f>VLOOKUP(A20,'DESCONTOS 13º'!$A$1:$O$340,13,0)</f>
        <v>1684.64</v>
      </c>
      <c r="E20" s="24">
        <f t="shared" si="0"/>
        <v>2643.44</v>
      </c>
    </row>
    <row r="21" spans="1:5" ht="12.75" customHeight="1">
      <c r="A21" s="5" t="s">
        <v>40</v>
      </c>
      <c r="B21" s="5" t="s">
        <v>778</v>
      </c>
      <c r="C21" s="24">
        <v>1665.53</v>
      </c>
      <c r="D21" s="24">
        <f>VLOOKUP(A21,'DESCONTOS 13º'!$A$1:$O$340,13,0)</f>
        <v>3222.83</v>
      </c>
      <c r="E21" s="24">
        <f t="shared" si="0"/>
        <v>4888.3599999999997</v>
      </c>
    </row>
    <row r="22" spans="1:5" ht="12.75" customHeight="1">
      <c r="A22" s="5" t="s">
        <v>41</v>
      </c>
      <c r="B22" s="5" t="s">
        <v>778</v>
      </c>
      <c r="C22" s="24">
        <v>1968.93</v>
      </c>
      <c r="D22" s="24">
        <f>VLOOKUP(A22,'DESCONTOS 13º'!$A$1:$O$340,13,0)</f>
        <v>4058.76</v>
      </c>
      <c r="E22" s="24">
        <f t="shared" si="0"/>
        <v>6027.6900000000005</v>
      </c>
    </row>
    <row r="23" spans="1:5" ht="12.75" customHeight="1">
      <c r="A23" s="5" t="s">
        <v>43</v>
      </c>
      <c r="B23" s="5" t="s">
        <v>778</v>
      </c>
      <c r="C23" s="24">
        <v>145.68</v>
      </c>
      <c r="D23" s="24">
        <f>VLOOKUP(A23,'DESCONTOS 13º'!$A$1:$O$340,13,0)</f>
        <v>140.84</v>
      </c>
      <c r="E23" s="24">
        <f t="shared" si="0"/>
        <v>286.52</v>
      </c>
    </row>
    <row r="24" spans="1:5" ht="12.75" customHeight="1">
      <c r="A24" s="5" t="s">
        <v>45</v>
      </c>
      <c r="B24" s="5" t="s">
        <v>778</v>
      </c>
      <c r="C24" s="24">
        <v>1389.95</v>
      </c>
      <c r="D24" s="24">
        <f>VLOOKUP(A24,'DESCONTOS 13º'!$A$1:$O$340,13,0)</f>
        <v>3947.47</v>
      </c>
      <c r="E24" s="24">
        <f t="shared" si="0"/>
        <v>5337.42</v>
      </c>
    </row>
    <row r="25" spans="1:5" ht="12.75" customHeight="1">
      <c r="A25" s="5" t="s">
        <v>47</v>
      </c>
      <c r="B25" s="5" t="s">
        <v>778</v>
      </c>
      <c r="C25" s="24">
        <v>1509.67</v>
      </c>
      <c r="D25" s="24">
        <f>VLOOKUP(A25,'DESCONTOS 13º'!$A$1:$O$340,13,0)</f>
        <v>2869.9</v>
      </c>
      <c r="E25" s="24">
        <f t="shared" si="0"/>
        <v>4379.57</v>
      </c>
    </row>
    <row r="26" spans="1:5" ht="12.75" customHeight="1">
      <c r="A26" s="5" t="s">
        <v>48</v>
      </c>
      <c r="B26" s="5" t="s">
        <v>778</v>
      </c>
      <c r="C26" s="24">
        <v>190.16</v>
      </c>
      <c r="D26" s="24">
        <f>VLOOKUP(A26,'DESCONTOS 13º'!$A$1:$O$340,13,0)</f>
        <v>430.12</v>
      </c>
      <c r="E26" s="24">
        <f t="shared" si="0"/>
        <v>620.28</v>
      </c>
    </row>
    <row r="27" spans="1:5" ht="12.75" customHeight="1">
      <c r="A27" s="5" t="s">
        <v>50</v>
      </c>
      <c r="B27" s="5" t="s">
        <v>778</v>
      </c>
      <c r="C27" s="24">
        <v>1227.72</v>
      </c>
      <c r="D27" s="24">
        <f>VLOOKUP(A27,'DESCONTOS 13º'!$A$1:$O$340,13,0)</f>
        <v>3282.18</v>
      </c>
      <c r="E27" s="24">
        <f t="shared" si="0"/>
        <v>4509.8999999999996</v>
      </c>
    </row>
    <row r="28" spans="1:5" ht="12.75" customHeight="1">
      <c r="A28" s="5" t="s">
        <v>51</v>
      </c>
      <c r="B28" s="5" t="s">
        <v>778</v>
      </c>
      <c r="C28" s="24">
        <v>2408.7600000000002</v>
      </c>
      <c r="D28" s="24">
        <f>VLOOKUP(A28,'DESCONTOS 13º'!$A$1:$O$340,13,0)</f>
        <v>891.38</v>
      </c>
      <c r="E28" s="24">
        <f t="shared" si="0"/>
        <v>3300.1400000000003</v>
      </c>
    </row>
    <row r="29" spans="1:5" ht="12.75" customHeight="1">
      <c r="A29" s="5" t="s">
        <v>53</v>
      </c>
      <c r="B29" s="5" t="s">
        <v>778</v>
      </c>
      <c r="C29" s="24">
        <v>941.04</v>
      </c>
      <c r="D29" s="24">
        <f>VLOOKUP(A29,'DESCONTOS 13º'!$A$1:$O$340,13,0)</f>
        <v>3277.71</v>
      </c>
      <c r="E29" s="24">
        <f t="shared" si="0"/>
        <v>4218.75</v>
      </c>
    </row>
    <row r="30" spans="1:5" ht="12.75" customHeight="1">
      <c r="A30" s="5" t="s">
        <v>54</v>
      </c>
      <c r="B30" s="5" t="s">
        <v>778</v>
      </c>
      <c r="C30" s="24">
        <v>1509.67</v>
      </c>
      <c r="D30" s="24">
        <f>VLOOKUP(A30,'DESCONTOS 13º'!$A$1:$O$340,13,0)</f>
        <v>2869.9</v>
      </c>
      <c r="E30" s="24">
        <f t="shared" si="0"/>
        <v>4379.57</v>
      </c>
    </row>
    <row r="31" spans="1:5" ht="12.75" customHeight="1">
      <c r="A31" s="5" t="s">
        <v>55</v>
      </c>
      <c r="B31" s="5" t="s">
        <v>778</v>
      </c>
      <c r="C31" s="24">
        <v>2458.7600000000002</v>
      </c>
      <c r="D31" s="24">
        <f>VLOOKUP(A31,'DESCONTOS 13º'!$A$1:$O$340,13,0)</f>
        <v>2869.89</v>
      </c>
      <c r="E31" s="24">
        <f t="shared" si="0"/>
        <v>5328.65</v>
      </c>
    </row>
    <row r="32" spans="1:5" ht="12.75" customHeight="1">
      <c r="A32" s="5" t="s">
        <v>56</v>
      </c>
      <c r="B32" s="5" t="s">
        <v>778</v>
      </c>
      <c r="C32" s="24">
        <v>1773.94</v>
      </c>
      <c r="D32" s="24">
        <f>VLOOKUP(A32,'DESCONTOS 13º'!$A$1:$O$340,13,0)</f>
        <v>3263.65</v>
      </c>
      <c r="E32" s="24">
        <f t="shared" si="0"/>
        <v>5037.59</v>
      </c>
    </row>
    <row r="33" spans="1:5" ht="12.75" customHeight="1">
      <c r="A33" s="5" t="s">
        <v>57</v>
      </c>
      <c r="B33" s="5" t="s">
        <v>778</v>
      </c>
      <c r="C33" s="24">
        <v>1502.52</v>
      </c>
      <c r="D33" s="24">
        <f>VLOOKUP(A33,'DESCONTOS 13º'!$A$1:$O$340,13,0)</f>
        <v>1468.23</v>
      </c>
      <c r="E33" s="24">
        <f t="shared" si="0"/>
        <v>2970.75</v>
      </c>
    </row>
    <row r="34" spans="1:5" ht="12.75" customHeight="1">
      <c r="A34" s="5" t="s">
        <v>58</v>
      </c>
      <c r="B34" s="5" t="s">
        <v>778</v>
      </c>
      <c r="C34" s="24">
        <v>1195.06</v>
      </c>
      <c r="D34" s="24">
        <f>VLOOKUP(A34,'DESCONTOS 13º'!$A$1:$O$340,13,0)</f>
        <v>3136.87</v>
      </c>
      <c r="E34" s="24">
        <f t="shared" si="0"/>
        <v>4331.93</v>
      </c>
    </row>
    <row r="35" spans="1:5" ht="12.75" customHeight="1">
      <c r="A35" s="5" t="s">
        <v>60</v>
      </c>
      <c r="B35" s="5" t="s">
        <v>778</v>
      </c>
      <c r="C35" s="24">
        <v>338.59</v>
      </c>
      <c r="D35" s="24">
        <f>VLOOKUP(A35,'DESCONTOS 13º'!$A$1:$O$340,13,0)</f>
        <v>81.5</v>
      </c>
      <c r="E35" s="24">
        <f t="shared" si="0"/>
        <v>420.09</v>
      </c>
    </row>
    <row r="36" spans="1:5" ht="12.75" customHeight="1">
      <c r="A36" s="5" t="s">
        <v>62</v>
      </c>
      <c r="B36" s="5" t="s">
        <v>778</v>
      </c>
      <c r="C36" s="24">
        <v>2189.91</v>
      </c>
      <c r="D36" s="24">
        <f>VLOOKUP(A36,'DESCONTOS 13º'!$A$1:$O$340,13,0)</f>
        <v>3216.1</v>
      </c>
      <c r="E36" s="24">
        <f t="shared" si="0"/>
        <v>5406.01</v>
      </c>
    </row>
    <row r="37" spans="1:5" ht="12.75" customHeight="1">
      <c r="A37" s="5" t="s">
        <v>63</v>
      </c>
      <c r="B37" s="5" t="s">
        <v>778</v>
      </c>
      <c r="C37" s="24">
        <v>166.73</v>
      </c>
      <c r="D37" s="24">
        <f>VLOOKUP(A37,'DESCONTOS 13º'!$A$1:$O$340,13,0)</f>
        <v>899.15</v>
      </c>
      <c r="E37" s="24">
        <f t="shared" si="0"/>
        <v>1065.8799999999999</v>
      </c>
    </row>
    <row r="38" spans="1:5" ht="12.75" customHeight="1">
      <c r="A38" s="5" t="s">
        <v>65</v>
      </c>
      <c r="B38" s="5" t="s">
        <v>778</v>
      </c>
      <c r="C38" s="24">
        <v>5806.81</v>
      </c>
      <c r="D38" s="24">
        <f>VLOOKUP(A38,'DESCONTOS 13º'!$A$1:$O$340,13,0)</f>
        <v>3143.77</v>
      </c>
      <c r="E38" s="24">
        <f t="shared" si="0"/>
        <v>8950.58</v>
      </c>
    </row>
    <row r="39" spans="1:5" ht="12.75" customHeight="1">
      <c r="A39" s="5" t="s">
        <v>66</v>
      </c>
      <c r="B39" s="5" t="s">
        <v>778</v>
      </c>
      <c r="C39" s="24">
        <v>745.83</v>
      </c>
      <c r="D39" s="24">
        <f>VLOOKUP(A39,'DESCONTOS 13º'!$A$1:$O$340,13,0)</f>
        <v>2658.49</v>
      </c>
      <c r="E39" s="24">
        <f t="shared" si="0"/>
        <v>3404.3199999999997</v>
      </c>
    </row>
    <row r="40" spans="1:5" ht="12.75" customHeight="1">
      <c r="A40" s="5" t="s">
        <v>68</v>
      </c>
      <c r="B40" s="5" t="s">
        <v>778</v>
      </c>
      <c r="C40" s="24">
        <v>7572.58</v>
      </c>
      <c r="D40" s="24">
        <f>VLOOKUP(A40,'DESCONTOS 13º'!$A$1:$O$340,13,0)</f>
        <v>3270.51</v>
      </c>
      <c r="E40" s="24">
        <f t="shared" si="0"/>
        <v>10843.09</v>
      </c>
    </row>
    <row r="41" spans="1:5" ht="12.75" customHeight="1">
      <c r="A41" s="5" t="s">
        <v>69</v>
      </c>
      <c r="B41" s="5" t="s">
        <v>778</v>
      </c>
      <c r="C41" s="24">
        <v>196.79</v>
      </c>
      <c r="D41" s="24">
        <f>VLOOKUP(A41,'DESCONTOS 13º'!$A$1:$O$340,13,0)</f>
        <v>1072.22</v>
      </c>
      <c r="E41" s="24">
        <f t="shared" si="0"/>
        <v>1269.01</v>
      </c>
    </row>
    <row r="42" spans="1:5" ht="12.75" customHeight="1">
      <c r="A42" s="5" t="s">
        <v>70</v>
      </c>
      <c r="B42" s="5" t="s">
        <v>778</v>
      </c>
      <c r="C42" s="24">
        <v>1405.65</v>
      </c>
      <c r="D42" s="24">
        <f>VLOOKUP(A42,'DESCONTOS 13º'!$A$1:$O$340,13,0)</f>
        <v>941.3</v>
      </c>
      <c r="E42" s="24">
        <f t="shared" si="0"/>
        <v>2346.9499999999998</v>
      </c>
    </row>
    <row r="43" spans="1:5" ht="12.75" customHeight="1">
      <c r="A43" s="5" t="s">
        <v>72</v>
      </c>
      <c r="B43" s="5" t="s">
        <v>778</v>
      </c>
      <c r="C43" s="24">
        <v>1698.97</v>
      </c>
      <c r="D43" s="24">
        <f>VLOOKUP(A43,'DESCONTOS 13º'!$A$1:$O$340,13,0)</f>
        <v>3310.9</v>
      </c>
      <c r="E43" s="24">
        <f t="shared" si="0"/>
        <v>5009.87</v>
      </c>
    </row>
    <row r="44" spans="1:5" ht="12.75" customHeight="1">
      <c r="A44" s="5" t="s">
        <v>73</v>
      </c>
      <c r="B44" s="5" t="s">
        <v>778</v>
      </c>
      <c r="C44" s="24">
        <v>617.04</v>
      </c>
      <c r="D44" s="24">
        <f>VLOOKUP(A44,'DESCONTOS 13º'!$A$1:$O$340,13,0)</f>
        <v>926.64</v>
      </c>
      <c r="E44" s="24">
        <f t="shared" si="0"/>
        <v>1543.6799999999998</v>
      </c>
    </row>
    <row r="45" spans="1:5" ht="12.75" customHeight="1">
      <c r="A45" s="5" t="s">
        <v>74</v>
      </c>
      <c r="B45" s="5" t="s">
        <v>778</v>
      </c>
      <c r="C45" s="24">
        <v>1116.75</v>
      </c>
      <c r="D45" s="24">
        <f>VLOOKUP(A45,'DESCONTOS 13º'!$A$1:$O$340,13,0)</f>
        <v>3299.58</v>
      </c>
      <c r="E45" s="24">
        <f t="shared" si="0"/>
        <v>4416.33</v>
      </c>
    </row>
    <row r="46" spans="1:5" ht="12.75" customHeight="1">
      <c r="A46" s="5" t="s">
        <v>75</v>
      </c>
      <c r="B46" s="5" t="s">
        <v>778</v>
      </c>
      <c r="C46" s="24">
        <v>1509.67</v>
      </c>
      <c r="D46" s="24">
        <f>VLOOKUP(A46,'DESCONTOS 13º'!$A$1:$O$340,13,0)</f>
        <v>2278.42</v>
      </c>
      <c r="E46" s="24">
        <f t="shared" si="0"/>
        <v>3788.09</v>
      </c>
    </row>
    <row r="47" spans="1:5" ht="12.75" customHeight="1">
      <c r="A47" s="5" t="s">
        <v>76</v>
      </c>
      <c r="B47" s="5" t="s">
        <v>778</v>
      </c>
      <c r="C47" s="24">
        <v>524.08000000000004</v>
      </c>
      <c r="D47" s="24">
        <f>VLOOKUP(A47,'DESCONTOS 13º'!$A$1:$O$340,13,0)</f>
        <v>1657.42</v>
      </c>
      <c r="E47" s="24">
        <f t="shared" si="0"/>
        <v>2181.5</v>
      </c>
    </row>
    <row r="48" spans="1:5" ht="12.75" customHeight="1">
      <c r="A48" s="5" t="s">
        <v>78</v>
      </c>
      <c r="B48" s="5" t="s">
        <v>778</v>
      </c>
      <c r="C48" s="24">
        <v>6023.7</v>
      </c>
      <c r="D48" s="24">
        <f>VLOOKUP(A48,'DESCONTOS 13º'!$A$1:$O$340,13,0)</f>
        <v>3260.43</v>
      </c>
      <c r="E48" s="24">
        <f t="shared" si="0"/>
        <v>9284.1299999999992</v>
      </c>
    </row>
    <row r="49" spans="1:5" ht="12.75" customHeight="1">
      <c r="A49" s="5" t="s">
        <v>79</v>
      </c>
      <c r="B49" s="5" t="s">
        <v>778</v>
      </c>
      <c r="C49" s="24">
        <v>478.27</v>
      </c>
      <c r="D49" s="24">
        <f>VLOOKUP(A49,'DESCONTOS 13º'!$A$1:$O$340,13,0)</f>
        <v>1952.61</v>
      </c>
      <c r="E49" s="24">
        <f t="shared" si="0"/>
        <v>2430.88</v>
      </c>
    </row>
    <row r="50" spans="1:5" ht="12.75" customHeight="1">
      <c r="A50" s="5" t="s">
        <v>80</v>
      </c>
      <c r="B50" s="5" t="s">
        <v>778</v>
      </c>
      <c r="C50" s="24">
        <v>0</v>
      </c>
      <c r="D50" s="24">
        <f>VLOOKUP(A50,'DESCONTOS 13º'!$A$1:$O$340,13,0)</f>
        <v>0</v>
      </c>
      <c r="E50" s="24">
        <f t="shared" si="0"/>
        <v>0</v>
      </c>
    </row>
    <row r="51" spans="1:5" ht="12.75" customHeight="1">
      <c r="A51" s="5" t="s">
        <v>81</v>
      </c>
      <c r="B51" s="5" t="s">
        <v>778</v>
      </c>
      <c r="C51" s="24">
        <v>1778.12</v>
      </c>
      <c r="D51" s="24">
        <f>VLOOKUP(A51,'DESCONTOS 13º'!$A$1:$O$340,13,0)</f>
        <v>3309.1</v>
      </c>
      <c r="E51" s="24">
        <f t="shared" si="0"/>
        <v>5087.2199999999993</v>
      </c>
    </row>
    <row r="52" spans="1:5" ht="12.75" customHeight="1">
      <c r="A52" s="5" t="s">
        <v>82</v>
      </c>
      <c r="B52" s="5" t="s">
        <v>778</v>
      </c>
      <c r="C52" s="24">
        <v>7113.11</v>
      </c>
      <c r="D52" s="24">
        <f>VLOOKUP(A52,'DESCONTOS 13º'!$A$1:$O$340,13,0)</f>
        <v>7011.49</v>
      </c>
      <c r="E52" s="24">
        <f t="shared" si="0"/>
        <v>14124.599999999999</v>
      </c>
    </row>
    <row r="53" spans="1:5" ht="12.75" customHeight="1">
      <c r="A53" s="5" t="s">
        <v>84</v>
      </c>
      <c r="B53" s="5" t="s">
        <v>778</v>
      </c>
      <c r="C53" s="24">
        <v>1509.67</v>
      </c>
      <c r="D53" s="24">
        <f>VLOOKUP(A53,'DESCONTOS 13º'!$A$1:$O$340,13,0)</f>
        <v>1601.49</v>
      </c>
      <c r="E53" s="24">
        <f t="shared" si="0"/>
        <v>3111.16</v>
      </c>
    </row>
    <row r="54" spans="1:5" ht="12.75" customHeight="1">
      <c r="A54" s="5" t="s">
        <v>85</v>
      </c>
      <c r="B54" s="5" t="s">
        <v>778</v>
      </c>
      <c r="C54" s="24">
        <v>439.38</v>
      </c>
      <c r="D54" s="24">
        <f>VLOOKUP(A54,'DESCONTOS 13º'!$A$1:$O$340,13,0)</f>
        <v>1323.24</v>
      </c>
      <c r="E54" s="24">
        <f t="shared" si="0"/>
        <v>1762.62</v>
      </c>
    </row>
    <row r="55" spans="1:5" ht="12.75" customHeight="1">
      <c r="A55" s="5" t="s">
        <v>87</v>
      </c>
      <c r="B55" s="5" t="s">
        <v>778</v>
      </c>
      <c r="C55" s="24">
        <v>1770.37</v>
      </c>
      <c r="D55" s="24">
        <f>VLOOKUP(A55,'DESCONTOS 13º'!$A$1:$O$340,13,0)</f>
        <v>2651.43</v>
      </c>
      <c r="E55" s="24">
        <f t="shared" si="0"/>
        <v>4421.7999999999993</v>
      </c>
    </row>
    <row r="56" spans="1:5" ht="12.75" customHeight="1">
      <c r="A56" s="5" t="s">
        <v>88</v>
      </c>
      <c r="B56" s="5" t="s">
        <v>778</v>
      </c>
      <c r="C56" s="24">
        <v>579.05999999999995</v>
      </c>
      <c r="D56" s="24">
        <f>VLOOKUP(A56,'DESCONTOS 13º'!$A$1:$O$340,13,0)</f>
        <v>2207.33</v>
      </c>
      <c r="E56" s="24">
        <f t="shared" si="0"/>
        <v>2786.39</v>
      </c>
    </row>
    <row r="57" spans="1:5" ht="12.75" customHeight="1">
      <c r="A57" s="5" t="s">
        <v>89</v>
      </c>
      <c r="B57" s="5" t="s">
        <v>778</v>
      </c>
      <c r="C57" s="24">
        <v>1502.52</v>
      </c>
      <c r="D57" s="24">
        <f>VLOOKUP(A57,'DESCONTOS 13º'!$A$1:$O$340,13,0)</f>
        <v>2862.75</v>
      </c>
      <c r="E57" s="24">
        <f t="shared" si="0"/>
        <v>4365.2700000000004</v>
      </c>
    </row>
    <row r="58" spans="1:5" ht="12.75" customHeight="1">
      <c r="A58" s="5" t="s">
        <v>90</v>
      </c>
      <c r="B58" s="5" t="s">
        <v>778</v>
      </c>
      <c r="C58" s="24">
        <v>1323.83</v>
      </c>
      <c r="D58" s="24">
        <f>VLOOKUP(A58,'DESCONTOS 13º'!$A$1:$O$340,13,0)</f>
        <v>19.899999999999999</v>
      </c>
      <c r="E58" s="24">
        <f t="shared" si="0"/>
        <v>1343.73</v>
      </c>
    </row>
    <row r="59" spans="1:5" ht="12.75" customHeight="1">
      <c r="A59" s="5" t="s">
        <v>91</v>
      </c>
      <c r="B59" s="5" t="s">
        <v>778</v>
      </c>
      <c r="C59" s="24">
        <v>1772.56</v>
      </c>
      <c r="D59" s="24">
        <f>VLOOKUP(A59,'DESCONTOS 13º'!$A$1:$O$340,13,0)</f>
        <v>3426.58</v>
      </c>
      <c r="E59" s="24">
        <f t="shared" si="0"/>
        <v>5199.1399999999994</v>
      </c>
    </row>
    <row r="60" spans="1:5" ht="12.75" customHeight="1">
      <c r="A60" s="5" t="s">
        <v>92</v>
      </c>
      <c r="B60" s="5" t="s">
        <v>778</v>
      </c>
      <c r="C60" s="24">
        <v>1675.88</v>
      </c>
      <c r="D60" s="24">
        <f>VLOOKUP(A60,'DESCONTOS 13º'!$A$1:$O$340,13,0)</f>
        <v>3271.46</v>
      </c>
      <c r="E60" s="24">
        <f t="shared" si="0"/>
        <v>4947.34</v>
      </c>
    </row>
    <row r="61" spans="1:5" ht="12.75" customHeight="1">
      <c r="A61" s="5" t="s">
        <v>93</v>
      </c>
      <c r="B61" s="5" t="s">
        <v>778</v>
      </c>
      <c r="C61" s="24">
        <v>194.6</v>
      </c>
      <c r="D61" s="24">
        <f>VLOOKUP(A61,'DESCONTOS 13º'!$A$1:$O$340,13,0)</f>
        <v>1145.92</v>
      </c>
      <c r="E61" s="24">
        <f t="shared" si="0"/>
        <v>1340.52</v>
      </c>
    </row>
    <row r="62" spans="1:5" ht="12.75" customHeight="1">
      <c r="A62" s="5" t="s">
        <v>95</v>
      </c>
      <c r="B62" s="5" t="s">
        <v>778</v>
      </c>
      <c r="C62" s="24">
        <v>1570.37</v>
      </c>
      <c r="D62" s="24">
        <f>VLOOKUP(A62,'DESCONTOS 13º'!$A$1:$O$340,13,0)</f>
        <v>2930.6</v>
      </c>
      <c r="E62" s="24">
        <f t="shared" si="0"/>
        <v>4500.9699999999993</v>
      </c>
    </row>
    <row r="63" spans="1:5" ht="12.75" customHeight="1">
      <c r="A63" s="5" t="s">
        <v>96</v>
      </c>
      <c r="B63" s="5" t="s">
        <v>778</v>
      </c>
      <c r="C63" s="24">
        <v>1502.52</v>
      </c>
      <c r="D63" s="24">
        <f>VLOOKUP(A63,'DESCONTOS 13º'!$A$1:$O$340,13,0)</f>
        <v>2862.75</v>
      </c>
      <c r="E63" s="24">
        <f t="shared" si="0"/>
        <v>4365.2700000000004</v>
      </c>
    </row>
    <row r="64" spans="1:5" ht="12.75" customHeight="1">
      <c r="A64" s="5" t="s">
        <v>97</v>
      </c>
      <c r="B64" s="5" t="s">
        <v>778</v>
      </c>
      <c r="C64" s="24">
        <v>538.16</v>
      </c>
      <c r="D64" s="24">
        <f>VLOOKUP(A64,'DESCONTOS 13º'!$A$1:$O$340,13,0)</f>
        <v>2000.85</v>
      </c>
      <c r="E64" s="24">
        <f t="shared" si="0"/>
        <v>2539.0099999999998</v>
      </c>
    </row>
    <row r="65" spans="1:5" ht="12.75" customHeight="1">
      <c r="A65" s="5" t="s">
        <v>98</v>
      </c>
      <c r="B65" s="5" t="s">
        <v>778</v>
      </c>
      <c r="C65" s="24">
        <v>1509.67</v>
      </c>
      <c r="D65" s="24">
        <f>VLOOKUP(A65,'DESCONTOS 13º'!$A$1:$O$340,13,0)</f>
        <v>2869.9</v>
      </c>
      <c r="E65" s="24">
        <f t="shared" si="0"/>
        <v>4379.57</v>
      </c>
    </row>
    <row r="66" spans="1:5" ht="12.75" customHeight="1">
      <c r="A66" s="5" t="s">
        <v>99</v>
      </c>
      <c r="B66" s="5" t="s">
        <v>778</v>
      </c>
      <c r="C66" s="24">
        <v>508.38</v>
      </c>
      <c r="D66" s="24">
        <f>VLOOKUP(A66,'DESCONTOS 13º'!$A$1:$O$340,13,0)</f>
        <v>2170.88</v>
      </c>
      <c r="E66" s="24">
        <f t="shared" si="0"/>
        <v>2679.26</v>
      </c>
    </row>
    <row r="67" spans="1:5" ht="12.75" customHeight="1">
      <c r="A67" s="5" t="s">
        <v>101</v>
      </c>
      <c r="B67" s="5" t="s">
        <v>778</v>
      </c>
      <c r="C67" s="24">
        <v>5533.38</v>
      </c>
      <c r="D67" s="24">
        <f>VLOOKUP(A67,'DESCONTOS 13º'!$A$1:$O$340,13,0)</f>
        <v>2869.9</v>
      </c>
      <c r="E67" s="24">
        <f t="shared" si="0"/>
        <v>8403.2800000000007</v>
      </c>
    </row>
    <row r="68" spans="1:5" ht="12.75" customHeight="1">
      <c r="A68" s="5" t="s">
        <v>102</v>
      </c>
      <c r="B68" s="5" t="s">
        <v>778</v>
      </c>
      <c r="C68" s="24">
        <v>1509.67</v>
      </c>
      <c r="D68" s="24">
        <f>VLOOKUP(A68,'DESCONTOS 13º'!$A$1:$O$340,13,0)</f>
        <v>2869.9</v>
      </c>
      <c r="E68" s="24">
        <f t="shared" si="0"/>
        <v>4379.57</v>
      </c>
    </row>
    <row r="69" spans="1:5" ht="12.75" customHeight="1">
      <c r="A69" s="5" t="s">
        <v>103</v>
      </c>
      <c r="B69" s="5" t="s">
        <v>778</v>
      </c>
      <c r="C69" s="24">
        <v>205.5</v>
      </c>
      <c r="D69" s="24">
        <f>VLOOKUP(A69,'DESCONTOS 13º'!$A$1:$O$340,13,0)</f>
        <v>1101.57</v>
      </c>
      <c r="E69" s="24">
        <f t="shared" ref="E69:E132" si="1">SUM(C69:D69)</f>
        <v>1307.07</v>
      </c>
    </row>
    <row r="70" spans="1:5" ht="12.75" customHeight="1">
      <c r="A70" s="5" t="s">
        <v>104</v>
      </c>
      <c r="B70" s="5" t="s">
        <v>778</v>
      </c>
      <c r="C70" s="24">
        <v>1509.67</v>
      </c>
      <c r="D70" s="24">
        <f>VLOOKUP(A70,'DESCONTOS 13º'!$A$1:$O$340,13,0)</f>
        <v>1601.49</v>
      </c>
      <c r="E70" s="24">
        <f t="shared" si="1"/>
        <v>3111.16</v>
      </c>
    </row>
    <row r="71" spans="1:5" ht="12.75" customHeight="1">
      <c r="A71" s="5" t="s">
        <v>105</v>
      </c>
      <c r="B71" s="5" t="s">
        <v>778</v>
      </c>
      <c r="C71" s="24">
        <v>1509.67</v>
      </c>
      <c r="D71" s="24">
        <f>VLOOKUP(A71,'DESCONTOS 13º'!$A$1:$O$340,13,0)</f>
        <v>2869.89</v>
      </c>
      <c r="E71" s="24">
        <f t="shared" si="1"/>
        <v>4379.5599999999995</v>
      </c>
    </row>
    <row r="72" spans="1:5" ht="12.75" customHeight="1">
      <c r="A72" s="5" t="s">
        <v>106</v>
      </c>
      <c r="B72" s="5" t="s">
        <v>778</v>
      </c>
      <c r="C72" s="24">
        <v>1323.83</v>
      </c>
      <c r="D72" s="24">
        <f>VLOOKUP(A72,'DESCONTOS 13º'!$A$1:$O$340,13,0)</f>
        <v>19.899999999999999</v>
      </c>
      <c r="E72" s="24">
        <f t="shared" si="1"/>
        <v>1343.73</v>
      </c>
    </row>
    <row r="73" spans="1:5" ht="12.75" customHeight="1">
      <c r="A73" s="5" t="s">
        <v>107</v>
      </c>
      <c r="B73" s="5" t="s">
        <v>778</v>
      </c>
      <c r="C73" s="24">
        <v>1509.67</v>
      </c>
      <c r="D73" s="24">
        <f>VLOOKUP(A73,'DESCONTOS 13º'!$A$1:$O$340,13,0)</f>
        <v>2869.9</v>
      </c>
      <c r="E73" s="24">
        <f t="shared" si="1"/>
        <v>4379.57</v>
      </c>
    </row>
    <row r="74" spans="1:5" ht="12.75" customHeight="1">
      <c r="A74" s="5" t="s">
        <v>108</v>
      </c>
      <c r="B74" s="5" t="s">
        <v>778</v>
      </c>
      <c r="C74" s="24">
        <v>584.52</v>
      </c>
      <c r="D74" s="24">
        <f>VLOOKUP(A74,'DESCONTOS 13º'!$A$1:$O$340,13,0)</f>
        <v>1283.5899999999999</v>
      </c>
      <c r="E74" s="24">
        <f t="shared" si="1"/>
        <v>1868.11</v>
      </c>
    </row>
    <row r="75" spans="1:5" ht="12.75" customHeight="1">
      <c r="A75" s="5" t="s">
        <v>109</v>
      </c>
      <c r="B75" s="5" t="s">
        <v>778</v>
      </c>
      <c r="C75" s="24">
        <v>921.24</v>
      </c>
      <c r="D75" s="24">
        <f>VLOOKUP(A75,'DESCONTOS 13º'!$A$1:$O$340,13,0)</f>
        <v>3080.33</v>
      </c>
      <c r="E75" s="24">
        <f t="shared" si="1"/>
        <v>4001.5699999999997</v>
      </c>
    </row>
    <row r="76" spans="1:5" ht="12.75" customHeight="1">
      <c r="A76" s="5" t="s">
        <v>111</v>
      </c>
      <c r="B76" s="5" t="s">
        <v>778</v>
      </c>
      <c r="C76" s="24">
        <v>6412.89</v>
      </c>
      <c r="D76" s="24">
        <f>VLOOKUP(A76,'DESCONTOS 13º'!$A$1:$O$340,13,0)</f>
        <v>3346.1</v>
      </c>
      <c r="E76" s="24">
        <f t="shared" si="1"/>
        <v>9758.99</v>
      </c>
    </row>
    <row r="77" spans="1:5" ht="12.75" customHeight="1">
      <c r="A77" s="5" t="s">
        <v>112</v>
      </c>
      <c r="B77" s="5" t="s">
        <v>778</v>
      </c>
      <c r="C77" s="24">
        <v>1570.37</v>
      </c>
      <c r="D77" s="24">
        <f>VLOOKUP(A77,'DESCONTOS 13º'!$A$1:$O$340,13,0)</f>
        <v>2869.9</v>
      </c>
      <c r="E77" s="24">
        <f t="shared" si="1"/>
        <v>4440.2700000000004</v>
      </c>
    </row>
    <row r="78" spans="1:5" ht="12.75" customHeight="1">
      <c r="A78" s="5" t="s">
        <v>113</v>
      </c>
      <c r="B78" s="5" t="s">
        <v>778</v>
      </c>
      <c r="C78" s="24">
        <v>2054.4699999999998</v>
      </c>
      <c r="D78" s="24">
        <f>VLOOKUP(A78,'DESCONTOS 13º'!$A$1:$O$340,13,0)</f>
        <v>3254.52</v>
      </c>
      <c r="E78" s="24">
        <f t="shared" si="1"/>
        <v>5308.99</v>
      </c>
    </row>
    <row r="79" spans="1:5" ht="12.75" customHeight="1">
      <c r="A79" s="5" t="s">
        <v>114</v>
      </c>
      <c r="B79" s="5" t="s">
        <v>778</v>
      </c>
      <c r="C79" s="24">
        <v>2298.5</v>
      </c>
      <c r="D79" s="24">
        <f>VLOOKUP(A79,'DESCONTOS 13º'!$A$1:$O$340,13,0)</f>
        <v>2818.16</v>
      </c>
      <c r="E79" s="24">
        <f t="shared" si="1"/>
        <v>5116.66</v>
      </c>
    </row>
    <row r="80" spans="1:5" ht="12.75" customHeight="1">
      <c r="A80" s="5" t="s">
        <v>115</v>
      </c>
      <c r="B80" s="5" t="s">
        <v>778</v>
      </c>
      <c r="C80" s="24">
        <v>2191.15</v>
      </c>
      <c r="D80" s="24">
        <f>VLOOKUP(A80,'DESCONTOS 13º'!$A$1:$O$340,13,0)</f>
        <v>3225.88</v>
      </c>
      <c r="E80" s="24">
        <f t="shared" si="1"/>
        <v>5417.0300000000007</v>
      </c>
    </row>
    <row r="81" spans="1:5" ht="12.75" customHeight="1">
      <c r="A81" s="5" t="s">
        <v>116</v>
      </c>
      <c r="B81" s="5" t="s">
        <v>778</v>
      </c>
      <c r="C81" s="24">
        <v>547.14</v>
      </c>
      <c r="D81" s="24">
        <f>VLOOKUP(A81,'DESCONTOS 13º'!$A$1:$O$340,13,0)</f>
        <v>81.5</v>
      </c>
      <c r="E81" s="24">
        <f t="shared" si="1"/>
        <v>628.64</v>
      </c>
    </row>
    <row r="82" spans="1:5" ht="12.75" customHeight="1">
      <c r="A82" s="5" t="s">
        <v>117</v>
      </c>
      <c r="B82" s="5" t="s">
        <v>778</v>
      </c>
      <c r="C82" s="24">
        <v>1672.03</v>
      </c>
      <c r="D82" s="24">
        <f>VLOOKUP(A82,'DESCONTOS 13º'!$A$1:$O$340,13,0)</f>
        <v>2899.79</v>
      </c>
      <c r="E82" s="24">
        <f t="shared" si="1"/>
        <v>4571.82</v>
      </c>
    </row>
    <row r="83" spans="1:5" ht="12.75" customHeight="1">
      <c r="A83" s="5" t="s">
        <v>118</v>
      </c>
      <c r="B83" s="5" t="s">
        <v>778</v>
      </c>
      <c r="C83" s="24">
        <v>612.96</v>
      </c>
      <c r="D83" s="24">
        <f>VLOOKUP(A83,'DESCONTOS 13º'!$A$1:$O$340,13,0)</f>
        <v>2379.4899999999998</v>
      </c>
      <c r="E83" s="24">
        <f t="shared" si="1"/>
        <v>2992.45</v>
      </c>
    </row>
    <row r="84" spans="1:5" ht="12.75" customHeight="1">
      <c r="A84" s="5" t="s">
        <v>119</v>
      </c>
      <c r="B84" s="5" t="s">
        <v>778</v>
      </c>
      <c r="C84" s="24">
        <v>0</v>
      </c>
      <c r="D84" s="24">
        <f>VLOOKUP(A84,'DESCONTOS 13º'!$A$1:$O$340,13,0)</f>
        <v>0</v>
      </c>
      <c r="E84" s="24">
        <f t="shared" si="1"/>
        <v>0</v>
      </c>
    </row>
    <row r="85" spans="1:5" ht="12.75" customHeight="1">
      <c r="A85" s="5" t="s">
        <v>120</v>
      </c>
      <c r="B85" s="5" t="s">
        <v>778</v>
      </c>
      <c r="C85" s="24">
        <v>1570.37</v>
      </c>
      <c r="D85" s="24">
        <f>VLOOKUP(A85,'DESCONTOS 13º'!$A$1:$O$340,13,0)</f>
        <v>2930.6</v>
      </c>
      <c r="E85" s="24">
        <f t="shared" si="1"/>
        <v>4500.9699999999993</v>
      </c>
    </row>
    <row r="86" spans="1:5" ht="12.75" customHeight="1">
      <c r="A86" s="5" t="s">
        <v>121</v>
      </c>
      <c r="B86" s="5" t="s">
        <v>778</v>
      </c>
      <c r="C86" s="24">
        <v>1996.04</v>
      </c>
      <c r="D86" s="24">
        <f>VLOOKUP(A86,'DESCONTOS 13º'!$A$1:$O$340,13,0)</f>
        <v>2932.67</v>
      </c>
      <c r="E86" s="24">
        <f t="shared" si="1"/>
        <v>4928.71</v>
      </c>
    </row>
    <row r="87" spans="1:5" ht="12.75" customHeight="1">
      <c r="A87" s="5" t="s">
        <v>122</v>
      </c>
      <c r="B87" s="5" t="s">
        <v>778</v>
      </c>
      <c r="C87" s="24">
        <v>5717.03</v>
      </c>
      <c r="D87" s="24">
        <f>VLOOKUP(A87,'DESCONTOS 13º'!$A$1:$O$340,13,0)</f>
        <v>2917.62</v>
      </c>
      <c r="E87" s="24">
        <f t="shared" si="1"/>
        <v>8634.65</v>
      </c>
    </row>
    <row r="88" spans="1:5" ht="12.75" customHeight="1">
      <c r="A88" s="5" t="s">
        <v>123</v>
      </c>
      <c r="B88" s="5" t="s">
        <v>778</v>
      </c>
      <c r="C88" s="24">
        <v>1704.16</v>
      </c>
      <c r="D88" s="24">
        <f>VLOOKUP(A88,'DESCONTOS 13º'!$A$1:$O$340,13,0)</f>
        <v>3253.12</v>
      </c>
      <c r="E88" s="24">
        <f t="shared" si="1"/>
        <v>4957.28</v>
      </c>
    </row>
    <row r="89" spans="1:5" ht="12.75" customHeight="1">
      <c r="A89" s="5" t="s">
        <v>124</v>
      </c>
      <c r="B89" s="5" t="s">
        <v>778</v>
      </c>
      <c r="C89" s="24">
        <v>1509.67</v>
      </c>
      <c r="D89" s="24">
        <f>VLOOKUP(A89,'DESCONTOS 13º'!$A$1:$O$340,13,0)</f>
        <v>2869.9</v>
      </c>
      <c r="E89" s="24">
        <f t="shared" si="1"/>
        <v>4379.57</v>
      </c>
    </row>
    <row r="90" spans="1:5" ht="12.75" customHeight="1">
      <c r="A90" s="5" t="s">
        <v>125</v>
      </c>
      <c r="B90" s="5" t="s">
        <v>778</v>
      </c>
      <c r="C90" s="24">
        <v>612.96</v>
      </c>
      <c r="D90" s="24">
        <f>VLOOKUP(A90,'DESCONTOS 13º'!$A$1:$O$340,13,0)</f>
        <v>2379.4899999999998</v>
      </c>
      <c r="E90" s="24">
        <f t="shared" si="1"/>
        <v>2992.45</v>
      </c>
    </row>
    <row r="91" spans="1:5" ht="12.75" customHeight="1">
      <c r="A91" s="5" t="s">
        <v>126</v>
      </c>
      <c r="B91" s="5" t="s">
        <v>778</v>
      </c>
      <c r="C91" s="24">
        <v>2016.6</v>
      </c>
      <c r="D91" s="24">
        <f>VLOOKUP(A91,'DESCONTOS 13º'!$A$1:$O$340,13,0)</f>
        <v>3242.2</v>
      </c>
      <c r="E91" s="24">
        <f t="shared" si="1"/>
        <v>5258.7999999999993</v>
      </c>
    </row>
    <row r="92" spans="1:5" ht="12.75" customHeight="1">
      <c r="A92" s="5" t="s">
        <v>127</v>
      </c>
      <c r="B92" s="5" t="s">
        <v>778</v>
      </c>
      <c r="C92" s="24">
        <v>1509.67</v>
      </c>
      <c r="D92" s="24">
        <f>VLOOKUP(A92,'DESCONTOS 13º'!$A$1:$O$340,13,0)</f>
        <v>2869.9</v>
      </c>
      <c r="E92" s="24">
        <f t="shared" si="1"/>
        <v>4379.57</v>
      </c>
    </row>
    <row r="93" spans="1:5" ht="12.75" customHeight="1">
      <c r="A93" s="5" t="s">
        <v>128</v>
      </c>
      <c r="B93" s="5" t="s">
        <v>778</v>
      </c>
      <c r="C93" s="24">
        <v>6556.32</v>
      </c>
      <c r="D93" s="24">
        <f>VLOOKUP(A93,'DESCONTOS 13º'!$A$1:$O$340,13,0)</f>
        <v>3199</v>
      </c>
      <c r="E93" s="24">
        <f t="shared" si="1"/>
        <v>9755.32</v>
      </c>
    </row>
    <row r="94" spans="1:5" ht="12.75" customHeight="1">
      <c r="A94" s="5" t="s">
        <v>129</v>
      </c>
      <c r="B94" s="5" t="s">
        <v>778</v>
      </c>
      <c r="C94" s="24">
        <v>1509.67</v>
      </c>
      <c r="D94" s="24">
        <f>VLOOKUP(A94,'DESCONTOS 13º'!$A$1:$O$340,13,0)</f>
        <v>1734.74</v>
      </c>
      <c r="E94" s="24">
        <f t="shared" si="1"/>
        <v>3244.41</v>
      </c>
    </row>
    <row r="95" spans="1:5" ht="12.75" customHeight="1">
      <c r="A95" s="5" t="s">
        <v>130</v>
      </c>
      <c r="B95" s="5" t="s">
        <v>778</v>
      </c>
      <c r="C95" s="24">
        <v>1662.33</v>
      </c>
      <c r="D95" s="24">
        <f>VLOOKUP(A95,'DESCONTOS 13º'!$A$1:$O$340,13,0)</f>
        <v>3236.39</v>
      </c>
      <c r="E95" s="24">
        <f t="shared" si="1"/>
        <v>4898.7199999999993</v>
      </c>
    </row>
    <row r="96" spans="1:5" ht="12.75" customHeight="1">
      <c r="A96" s="5" t="s">
        <v>131</v>
      </c>
      <c r="B96" s="5" t="s">
        <v>778</v>
      </c>
      <c r="C96" s="24">
        <v>0</v>
      </c>
      <c r="D96" s="24">
        <f>VLOOKUP(A96,'DESCONTOS 13º'!$A$1:$O$340,13,0)</f>
        <v>1427.24</v>
      </c>
      <c r="E96" s="24">
        <f t="shared" si="1"/>
        <v>1427.24</v>
      </c>
    </row>
    <row r="97" spans="1:5" ht="12.75" customHeight="1">
      <c r="A97" s="5" t="s">
        <v>132</v>
      </c>
      <c r="B97" s="5" t="s">
        <v>778</v>
      </c>
      <c r="C97" s="24">
        <v>1240.95</v>
      </c>
      <c r="D97" s="24">
        <f>VLOOKUP(A97,'DESCONTOS 13º'!$A$1:$O$340,13,0)</f>
        <v>3516.14</v>
      </c>
      <c r="E97" s="24">
        <f t="shared" si="1"/>
        <v>4757.09</v>
      </c>
    </row>
    <row r="98" spans="1:5" ht="12.75" customHeight="1">
      <c r="A98" s="5" t="s">
        <v>133</v>
      </c>
      <c r="B98" s="5" t="s">
        <v>778</v>
      </c>
      <c r="C98" s="24">
        <v>940.69</v>
      </c>
      <c r="D98" s="24">
        <f>VLOOKUP(A98,'DESCONTOS 13º'!$A$1:$O$340,13,0)</f>
        <v>2790.56</v>
      </c>
      <c r="E98" s="24">
        <f t="shared" si="1"/>
        <v>3731.25</v>
      </c>
    </row>
    <row r="99" spans="1:5" ht="12.75" customHeight="1">
      <c r="A99" s="5" t="s">
        <v>134</v>
      </c>
      <c r="B99" s="5" t="s">
        <v>778</v>
      </c>
      <c r="C99" s="24">
        <v>1667.84</v>
      </c>
      <c r="D99" s="24">
        <f>VLOOKUP(A99,'DESCONTOS 13º'!$A$1:$O$340,13,0)</f>
        <v>2284.58</v>
      </c>
      <c r="E99" s="24">
        <f t="shared" si="1"/>
        <v>3952.42</v>
      </c>
    </row>
    <row r="100" spans="1:5" ht="12.75" customHeight="1">
      <c r="A100" s="5" t="s">
        <v>135</v>
      </c>
      <c r="B100" s="5" t="s">
        <v>778</v>
      </c>
      <c r="C100" s="24">
        <v>1747.08</v>
      </c>
      <c r="D100" s="24">
        <f>VLOOKUP(A100,'DESCONTOS 13º'!$A$1:$O$340,13,0)</f>
        <v>3356.02</v>
      </c>
      <c r="E100" s="24">
        <f t="shared" si="1"/>
        <v>5103.1000000000004</v>
      </c>
    </row>
    <row r="101" spans="1:5" ht="12.75" customHeight="1">
      <c r="A101" s="5" t="s">
        <v>136</v>
      </c>
      <c r="B101" s="5" t="s">
        <v>778</v>
      </c>
      <c r="C101" s="24">
        <v>1664.34</v>
      </c>
      <c r="D101" s="24">
        <f>VLOOKUP(A101,'DESCONTOS 13º'!$A$1:$O$340,13,0)</f>
        <v>1978.01</v>
      </c>
      <c r="E101" s="24">
        <f t="shared" si="1"/>
        <v>3642.35</v>
      </c>
    </row>
    <row r="102" spans="1:5" ht="12.75" customHeight="1">
      <c r="A102" s="5" t="s">
        <v>137</v>
      </c>
      <c r="B102" s="5" t="s">
        <v>778</v>
      </c>
      <c r="C102" s="24">
        <v>943.28</v>
      </c>
      <c r="D102" s="24">
        <f>VLOOKUP(A102,'DESCONTOS 13º'!$A$1:$O$340,13,0)</f>
        <v>3274.81</v>
      </c>
      <c r="E102" s="24">
        <f t="shared" si="1"/>
        <v>4218.09</v>
      </c>
    </row>
    <row r="103" spans="1:5" ht="12.75" customHeight="1">
      <c r="A103" s="5" t="s">
        <v>138</v>
      </c>
      <c r="B103" s="5" t="s">
        <v>778</v>
      </c>
      <c r="C103" s="24">
        <v>801.28</v>
      </c>
      <c r="D103" s="24">
        <f>VLOOKUP(A103,'DESCONTOS 13º'!$A$1:$O$340,13,0)</f>
        <v>2713.94</v>
      </c>
      <c r="E103" s="24">
        <f t="shared" si="1"/>
        <v>3515.2200000000003</v>
      </c>
    </row>
    <row r="104" spans="1:5" ht="12.75" customHeight="1">
      <c r="A104" s="5" t="s">
        <v>139</v>
      </c>
      <c r="B104" s="5" t="s">
        <v>778</v>
      </c>
      <c r="C104" s="24">
        <v>1681.53</v>
      </c>
      <c r="D104" s="24">
        <f>VLOOKUP(A104,'DESCONTOS 13º'!$A$1:$O$340,13,0)</f>
        <v>3256.58</v>
      </c>
      <c r="E104" s="24">
        <f t="shared" si="1"/>
        <v>4938.1099999999997</v>
      </c>
    </row>
    <row r="105" spans="1:5" ht="12.75" customHeight="1">
      <c r="A105" s="5" t="s">
        <v>140</v>
      </c>
      <c r="B105" s="5" t="s">
        <v>778</v>
      </c>
      <c r="C105" s="24">
        <v>1232.95</v>
      </c>
      <c r="D105" s="24">
        <f>VLOOKUP(A105,'DESCONTOS 13º'!$A$1:$O$340,13,0)</f>
        <v>2964.44</v>
      </c>
      <c r="E105" s="24">
        <f t="shared" si="1"/>
        <v>4197.3900000000003</v>
      </c>
    </row>
    <row r="106" spans="1:5" ht="12.75" customHeight="1">
      <c r="A106" s="5" t="s">
        <v>141</v>
      </c>
      <c r="B106" s="5" t="s">
        <v>778</v>
      </c>
      <c r="C106" s="24">
        <v>2251.52</v>
      </c>
      <c r="D106" s="24">
        <f>VLOOKUP(A106,'DESCONTOS 13º'!$A$1:$O$340,13,0)</f>
        <v>3126.54</v>
      </c>
      <c r="E106" s="24">
        <f t="shared" si="1"/>
        <v>5378.0599999999995</v>
      </c>
    </row>
    <row r="107" spans="1:5" ht="12.75" customHeight="1">
      <c r="A107" s="5" t="s">
        <v>142</v>
      </c>
      <c r="B107" s="5" t="s">
        <v>778</v>
      </c>
      <c r="C107" s="24">
        <v>1069.31</v>
      </c>
      <c r="D107" s="24">
        <f>VLOOKUP(A107,'DESCONTOS 13º'!$A$1:$O$340,13,0)</f>
        <v>3356.15</v>
      </c>
      <c r="E107" s="24">
        <f t="shared" si="1"/>
        <v>4425.46</v>
      </c>
    </row>
    <row r="108" spans="1:5" ht="12.75" customHeight="1">
      <c r="A108" s="5" t="s">
        <v>143</v>
      </c>
      <c r="B108" s="5" t="s">
        <v>778</v>
      </c>
      <c r="C108" s="24">
        <v>588.05999999999995</v>
      </c>
      <c r="D108" s="24">
        <f>VLOOKUP(A108,'DESCONTOS 13º'!$A$1:$O$340,13,0)</f>
        <v>2143.88</v>
      </c>
      <c r="E108" s="24">
        <f t="shared" si="1"/>
        <v>2731.94</v>
      </c>
    </row>
    <row r="109" spans="1:5" ht="12.75" customHeight="1">
      <c r="A109" s="5" t="s">
        <v>144</v>
      </c>
      <c r="B109" s="5" t="s">
        <v>778</v>
      </c>
      <c r="C109" s="24">
        <v>907.06</v>
      </c>
      <c r="D109" s="24">
        <f>VLOOKUP(A109,'DESCONTOS 13º'!$A$1:$O$340,13,0)</f>
        <v>2720.63</v>
      </c>
      <c r="E109" s="24">
        <f t="shared" si="1"/>
        <v>3627.69</v>
      </c>
    </row>
    <row r="110" spans="1:5" ht="12.75" customHeight="1">
      <c r="A110" s="5" t="s">
        <v>145</v>
      </c>
      <c r="B110" s="5" t="s">
        <v>778</v>
      </c>
      <c r="C110" s="24">
        <v>556.08000000000004</v>
      </c>
      <c r="D110" s="24">
        <f>VLOOKUP(A110,'DESCONTOS 13º'!$A$1:$O$340,13,0)</f>
        <v>2322.61</v>
      </c>
      <c r="E110" s="24">
        <f t="shared" si="1"/>
        <v>2878.69</v>
      </c>
    </row>
    <row r="111" spans="1:5" ht="12.75" customHeight="1">
      <c r="A111" s="5" t="s">
        <v>146</v>
      </c>
      <c r="B111" s="5" t="s">
        <v>778</v>
      </c>
      <c r="C111" s="24">
        <v>1668.01</v>
      </c>
      <c r="D111" s="24">
        <f>VLOOKUP(A111,'DESCONTOS 13º'!$A$1:$O$340,13,0)</f>
        <v>3192.4</v>
      </c>
      <c r="E111" s="24">
        <f t="shared" si="1"/>
        <v>4860.41</v>
      </c>
    </row>
    <row r="112" spans="1:5" ht="12.75" customHeight="1">
      <c r="A112" s="5" t="s">
        <v>147</v>
      </c>
      <c r="B112" s="5" t="s">
        <v>778</v>
      </c>
      <c r="C112" s="24">
        <v>5761</v>
      </c>
      <c r="D112" s="24">
        <f>VLOOKUP(A112,'DESCONTOS 13º'!$A$1:$O$340,13,0)</f>
        <v>13204.91</v>
      </c>
      <c r="E112" s="24">
        <f t="shared" si="1"/>
        <v>18965.91</v>
      </c>
    </row>
    <row r="113" spans="1:5" ht="12.75" customHeight="1">
      <c r="A113" s="5" t="s">
        <v>149</v>
      </c>
      <c r="B113" s="5" t="s">
        <v>778</v>
      </c>
      <c r="C113" s="24">
        <v>1661.16</v>
      </c>
      <c r="D113" s="24">
        <f>VLOOKUP(A113,'DESCONTOS 13º'!$A$1:$O$340,13,0)</f>
        <v>3260.82</v>
      </c>
      <c r="E113" s="24">
        <f t="shared" si="1"/>
        <v>4921.9800000000005</v>
      </c>
    </row>
    <row r="114" spans="1:5" ht="12.75" customHeight="1">
      <c r="A114" s="5" t="s">
        <v>150</v>
      </c>
      <c r="B114" s="5" t="s">
        <v>778</v>
      </c>
      <c r="C114" s="24">
        <v>1509.67</v>
      </c>
      <c r="D114" s="24">
        <f>VLOOKUP(A114,'DESCONTOS 13º'!$A$1:$O$340,13,0)</f>
        <v>1334.98</v>
      </c>
      <c r="E114" s="24">
        <f t="shared" si="1"/>
        <v>2844.65</v>
      </c>
    </row>
    <row r="115" spans="1:5" ht="12.75" customHeight="1">
      <c r="A115" s="5" t="s">
        <v>151</v>
      </c>
      <c r="B115" s="5" t="s">
        <v>778</v>
      </c>
      <c r="C115" s="24">
        <v>1509.67</v>
      </c>
      <c r="D115" s="24">
        <f>VLOOKUP(A115,'DESCONTOS 13º'!$A$1:$O$340,13,0)</f>
        <v>2869.9</v>
      </c>
      <c r="E115" s="24">
        <f t="shared" si="1"/>
        <v>4379.57</v>
      </c>
    </row>
    <row r="116" spans="1:5" ht="12.75" customHeight="1">
      <c r="A116" s="5" t="s">
        <v>152</v>
      </c>
      <c r="B116" s="5" t="s">
        <v>778</v>
      </c>
      <c r="C116" s="24">
        <v>1633.78</v>
      </c>
      <c r="D116" s="24">
        <f>VLOOKUP(A116,'DESCONTOS 13º'!$A$1:$O$340,13,0)</f>
        <v>2307.9699999999998</v>
      </c>
      <c r="E116" s="24">
        <f t="shared" si="1"/>
        <v>3941.75</v>
      </c>
    </row>
    <row r="117" spans="1:5" ht="12.75" customHeight="1">
      <c r="A117" s="5" t="s">
        <v>153</v>
      </c>
      <c r="B117" s="5" t="s">
        <v>778</v>
      </c>
      <c r="C117" s="24">
        <v>1509.67</v>
      </c>
      <c r="D117" s="24">
        <f>VLOOKUP(A117,'DESCONTOS 13º'!$A$1:$O$340,13,0)</f>
        <v>2141.1799999999998</v>
      </c>
      <c r="E117" s="24">
        <f t="shared" si="1"/>
        <v>3650.85</v>
      </c>
    </row>
    <row r="118" spans="1:5" ht="12.75" customHeight="1">
      <c r="A118" s="5" t="s">
        <v>154</v>
      </c>
      <c r="B118" s="5" t="s">
        <v>778</v>
      </c>
      <c r="C118" s="24">
        <v>1118.51</v>
      </c>
      <c r="D118" s="24">
        <f>VLOOKUP(A118,'DESCONTOS 13º'!$A$1:$O$340,13,0)</f>
        <v>3174.57</v>
      </c>
      <c r="E118" s="24">
        <f t="shared" si="1"/>
        <v>4293.08</v>
      </c>
    </row>
    <row r="119" spans="1:5" ht="12.75" customHeight="1">
      <c r="A119" s="5" t="s">
        <v>156</v>
      </c>
      <c r="B119" s="5" t="s">
        <v>778</v>
      </c>
      <c r="C119" s="24">
        <v>1390.7</v>
      </c>
      <c r="D119" s="24">
        <f>VLOOKUP(A119,'DESCONTOS 13º'!$A$1:$O$340,13,0)</f>
        <v>1221.6300000000001</v>
      </c>
      <c r="E119" s="24">
        <f t="shared" si="1"/>
        <v>2612.33</v>
      </c>
    </row>
    <row r="120" spans="1:5" ht="12.75" customHeight="1">
      <c r="A120" s="5" t="s">
        <v>157</v>
      </c>
      <c r="B120" s="5" t="s">
        <v>778</v>
      </c>
      <c r="C120" s="24">
        <v>160.44</v>
      </c>
      <c r="D120" s="24">
        <f>VLOOKUP(A120,'DESCONTOS 13º'!$A$1:$O$340,13,0)</f>
        <v>907.39</v>
      </c>
      <c r="E120" s="24">
        <f t="shared" si="1"/>
        <v>1067.83</v>
      </c>
    </row>
    <row r="121" spans="1:5" ht="12.75" customHeight="1">
      <c r="A121" s="5" t="s">
        <v>158</v>
      </c>
      <c r="B121" s="5" t="s">
        <v>778</v>
      </c>
      <c r="C121" s="24">
        <v>227.28</v>
      </c>
      <c r="D121" s="24">
        <f>VLOOKUP(A121,'DESCONTOS 13º'!$A$1:$O$340,13,0)</f>
        <v>23.32</v>
      </c>
      <c r="E121" s="24">
        <f t="shared" si="1"/>
        <v>250.6</v>
      </c>
    </row>
    <row r="122" spans="1:5" ht="12.75" customHeight="1">
      <c r="A122" s="5" t="s">
        <v>159</v>
      </c>
      <c r="B122" s="5" t="s">
        <v>778</v>
      </c>
      <c r="C122" s="24">
        <v>617.04</v>
      </c>
      <c r="D122" s="24">
        <f>VLOOKUP(A122,'DESCONTOS 13º'!$A$1:$O$340,13,0)</f>
        <v>401.97</v>
      </c>
      <c r="E122" s="24">
        <f t="shared" si="1"/>
        <v>1019.01</v>
      </c>
    </row>
    <row r="123" spans="1:5" ht="12.75" customHeight="1">
      <c r="A123" s="5" t="s">
        <v>160</v>
      </c>
      <c r="B123" s="5" t="s">
        <v>778</v>
      </c>
      <c r="C123" s="24">
        <v>174.44</v>
      </c>
      <c r="D123" s="24">
        <f>VLOOKUP(A123,'DESCONTOS 13º'!$A$1:$O$340,13,0)</f>
        <v>978.73</v>
      </c>
      <c r="E123" s="24">
        <f t="shared" si="1"/>
        <v>1153.17</v>
      </c>
    </row>
    <row r="124" spans="1:5" ht="12.75" customHeight="1">
      <c r="A124" s="5" t="s">
        <v>162</v>
      </c>
      <c r="B124" s="5" t="s">
        <v>778</v>
      </c>
      <c r="C124" s="24">
        <v>1509.67</v>
      </c>
      <c r="D124" s="24">
        <f>VLOOKUP(A124,'DESCONTOS 13º'!$A$1:$O$340,13,0)</f>
        <v>2869.9</v>
      </c>
      <c r="E124" s="24">
        <f t="shared" si="1"/>
        <v>4379.57</v>
      </c>
    </row>
    <row r="125" spans="1:5" ht="12.75" customHeight="1">
      <c r="A125" s="5" t="s">
        <v>163</v>
      </c>
      <c r="B125" s="5" t="s">
        <v>778</v>
      </c>
      <c r="C125" s="24">
        <v>584.52</v>
      </c>
      <c r="D125" s="24">
        <f>VLOOKUP(A125,'DESCONTOS 13º'!$A$1:$O$340,13,0)</f>
        <v>2351.0500000000002</v>
      </c>
      <c r="E125" s="24">
        <f t="shared" si="1"/>
        <v>2935.57</v>
      </c>
    </row>
    <row r="126" spans="1:5" ht="12.75" customHeight="1">
      <c r="A126" s="5" t="s">
        <v>164</v>
      </c>
      <c r="B126" s="5" t="s">
        <v>778</v>
      </c>
      <c r="C126" s="24">
        <v>958.88</v>
      </c>
      <c r="D126" s="24">
        <f>VLOOKUP(A126,'DESCONTOS 13º'!$A$1:$O$340,13,0)</f>
        <v>2196.29</v>
      </c>
      <c r="E126" s="24">
        <f t="shared" si="1"/>
        <v>3155.17</v>
      </c>
    </row>
    <row r="127" spans="1:5" ht="12.75" customHeight="1">
      <c r="A127" s="5" t="s">
        <v>166</v>
      </c>
      <c r="B127" s="5" t="s">
        <v>778</v>
      </c>
      <c r="C127" s="24">
        <v>1509.67</v>
      </c>
      <c r="D127" s="24">
        <f>VLOOKUP(A127,'DESCONTOS 13º'!$A$1:$O$340,13,0)</f>
        <v>2930.6</v>
      </c>
      <c r="E127" s="24">
        <f t="shared" si="1"/>
        <v>4440.2700000000004</v>
      </c>
    </row>
    <row r="128" spans="1:5" ht="12.75" customHeight="1">
      <c r="A128" s="5" t="s">
        <v>167</v>
      </c>
      <c r="B128" s="5" t="s">
        <v>778</v>
      </c>
      <c r="C128" s="24">
        <v>1570.37</v>
      </c>
      <c r="D128" s="24">
        <f>VLOOKUP(A128,'DESCONTOS 13º'!$A$1:$O$340,13,0)</f>
        <v>2869.9</v>
      </c>
      <c r="E128" s="24">
        <f t="shared" si="1"/>
        <v>4440.2700000000004</v>
      </c>
    </row>
    <row r="129" spans="1:5" ht="12.75" customHeight="1">
      <c r="A129" s="5" t="s">
        <v>168</v>
      </c>
      <c r="B129" s="5" t="s">
        <v>778</v>
      </c>
      <c r="C129" s="24">
        <v>1555.05</v>
      </c>
      <c r="D129" s="24">
        <f>VLOOKUP(A129,'DESCONTOS 13º'!$A$1:$O$340,13,0)</f>
        <v>2436.2399999999998</v>
      </c>
      <c r="E129" s="24">
        <f t="shared" si="1"/>
        <v>3991.29</v>
      </c>
    </row>
    <row r="130" spans="1:5" ht="12.75" customHeight="1">
      <c r="A130" s="5" t="s">
        <v>169</v>
      </c>
      <c r="B130" s="5" t="s">
        <v>778</v>
      </c>
      <c r="C130" s="24">
        <v>1812.5</v>
      </c>
      <c r="D130" s="24">
        <f>VLOOKUP(A130,'DESCONTOS 13º'!$A$1:$O$340,13,0)</f>
        <v>3398.41</v>
      </c>
      <c r="E130" s="24">
        <f t="shared" si="1"/>
        <v>5210.91</v>
      </c>
    </row>
    <row r="131" spans="1:5" ht="12.75" customHeight="1">
      <c r="A131" s="5" t="s">
        <v>170</v>
      </c>
      <c r="B131" s="5" t="s">
        <v>778</v>
      </c>
      <c r="C131" s="24">
        <v>910.82</v>
      </c>
      <c r="D131" s="24">
        <f>VLOOKUP(A131,'DESCONTOS 13º'!$A$1:$O$340,13,0)</f>
        <v>2980.73</v>
      </c>
      <c r="E131" s="24">
        <f t="shared" si="1"/>
        <v>3891.55</v>
      </c>
    </row>
    <row r="132" spans="1:5" ht="12.75" customHeight="1">
      <c r="A132" s="5" t="s">
        <v>171</v>
      </c>
      <c r="B132" s="5" t="s">
        <v>778</v>
      </c>
      <c r="C132" s="24">
        <v>1664.06</v>
      </c>
      <c r="D132" s="24">
        <f>VLOOKUP(A132,'DESCONTOS 13º'!$A$1:$O$340,13,0)</f>
        <v>3259.32</v>
      </c>
      <c r="E132" s="24">
        <f t="shared" si="1"/>
        <v>4923.38</v>
      </c>
    </row>
    <row r="133" spans="1:5" ht="12.75" customHeight="1">
      <c r="A133" s="5" t="s">
        <v>172</v>
      </c>
      <c r="B133" s="5" t="s">
        <v>778</v>
      </c>
      <c r="C133" s="24">
        <v>1539.75</v>
      </c>
      <c r="D133" s="24">
        <f>VLOOKUP(A133,'DESCONTOS 13º'!$A$1:$O$340,13,0)</f>
        <v>1867.99</v>
      </c>
      <c r="E133" s="24">
        <f t="shared" ref="E133:E196" si="2">SUM(C133:D133)</f>
        <v>3407.74</v>
      </c>
    </row>
    <row r="134" spans="1:5" ht="12.75" customHeight="1">
      <c r="A134" s="5" t="s">
        <v>173</v>
      </c>
      <c r="B134" s="5" t="s">
        <v>778</v>
      </c>
      <c r="C134" s="24">
        <v>160.44</v>
      </c>
      <c r="D134" s="24">
        <f>VLOOKUP(A134,'DESCONTOS 13º'!$A$1:$O$340,13,0)</f>
        <v>898.32</v>
      </c>
      <c r="E134" s="24">
        <f t="shared" si="2"/>
        <v>1058.76</v>
      </c>
    </row>
    <row r="135" spans="1:5" ht="12.75" customHeight="1">
      <c r="A135" s="5" t="s">
        <v>174</v>
      </c>
      <c r="B135" s="5" t="s">
        <v>778</v>
      </c>
      <c r="C135" s="24">
        <v>567.14</v>
      </c>
      <c r="D135" s="24">
        <f>VLOOKUP(A135,'DESCONTOS 13º'!$A$1:$O$340,13,0)</f>
        <v>2238.5500000000002</v>
      </c>
      <c r="E135" s="24">
        <f t="shared" si="2"/>
        <v>2805.69</v>
      </c>
    </row>
    <row r="136" spans="1:5" ht="12.75" customHeight="1">
      <c r="A136" s="5" t="s">
        <v>176</v>
      </c>
      <c r="B136" s="5" t="s">
        <v>778</v>
      </c>
      <c r="C136" s="24">
        <v>391.93</v>
      </c>
      <c r="D136" s="24">
        <f>VLOOKUP(A136,'DESCONTOS 13º'!$A$1:$O$340,13,0)</f>
        <v>898.32</v>
      </c>
      <c r="E136" s="24">
        <f t="shared" si="2"/>
        <v>1290.25</v>
      </c>
    </row>
    <row r="137" spans="1:5" ht="12.75" customHeight="1">
      <c r="A137" s="5" t="s">
        <v>177</v>
      </c>
      <c r="B137" s="5" t="s">
        <v>778</v>
      </c>
      <c r="C137" s="24">
        <v>1570.37</v>
      </c>
      <c r="D137" s="24">
        <f>VLOOKUP(A137,'DESCONTOS 13º'!$A$1:$O$340,13,0)</f>
        <v>2930.6</v>
      </c>
      <c r="E137" s="24">
        <f t="shared" si="2"/>
        <v>4500.9699999999993</v>
      </c>
    </row>
    <row r="138" spans="1:5" ht="12.75" customHeight="1">
      <c r="A138" s="5" t="s">
        <v>178</v>
      </c>
      <c r="B138" s="5" t="s">
        <v>778</v>
      </c>
      <c r="C138" s="24">
        <v>440.46</v>
      </c>
      <c r="D138" s="24">
        <f>VLOOKUP(A138,'DESCONTOS 13º'!$A$1:$O$340,13,0)</f>
        <v>1540.01</v>
      </c>
      <c r="E138" s="24">
        <f t="shared" si="2"/>
        <v>1980.47</v>
      </c>
    </row>
    <row r="139" spans="1:5" ht="12.75" customHeight="1">
      <c r="A139" s="5" t="s">
        <v>179</v>
      </c>
      <c r="B139" s="5" t="s">
        <v>778</v>
      </c>
      <c r="C139" s="24">
        <v>1763.25</v>
      </c>
      <c r="D139" s="24">
        <f>VLOOKUP(A139,'DESCONTOS 13º'!$A$1:$O$340,13,0)</f>
        <v>2974.58</v>
      </c>
      <c r="E139" s="24">
        <f t="shared" si="2"/>
        <v>4737.83</v>
      </c>
    </row>
    <row r="140" spans="1:5" ht="12.75" customHeight="1">
      <c r="A140" s="5" t="s">
        <v>180</v>
      </c>
      <c r="B140" s="5" t="s">
        <v>778</v>
      </c>
      <c r="C140" s="24">
        <v>1502.52</v>
      </c>
      <c r="D140" s="24">
        <f>VLOOKUP(A140,'DESCONTOS 13º'!$A$1:$O$340,13,0)</f>
        <v>2862.8</v>
      </c>
      <c r="E140" s="24">
        <f t="shared" si="2"/>
        <v>4365.32</v>
      </c>
    </row>
    <row r="141" spans="1:5" ht="12.75" customHeight="1">
      <c r="A141" s="5" t="s">
        <v>181</v>
      </c>
      <c r="B141" s="5" t="s">
        <v>778</v>
      </c>
      <c r="C141" s="24">
        <v>921.24</v>
      </c>
      <c r="D141" s="24">
        <f>VLOOKUP(A141,'DESCONTOS 13º'!$A$1:$O$340,13,0)</f>
        <v>904.94</v>
      </c>
      <c r="E141" s="24">
        <f t="shared" si="2"/>
        <v>1826.18</v>
      </c>
    </row>
    <row r="142" spans="1:5" ht="12.75" customHeight="1">
      <c r="A142" s="5" t="s">
        <v>182</v>
      </c>
      <c r="B142" s="5" t="s">
        <v>778</v>
      </c>
      <c r="C142" s="24">
        <v>1509.67</v>
      </c>
      <c r="D142" s="24">
        <f>VLOOKUP(A142,'DESCONTOS 13º'!$A$1:$O$340,13,0)</f>
        <v>2869.9</v>
      </c>
      <c r="E142" s="24">
        <f t="shared" si="2"/>
        <v>4379.57</v>
      </c>
    </row>
    <row r="143" spans="1:5" ht="12.75" customHeight="1">
      <c r="A143" s="5" t="s">
        <v>183</v>
      </c>
      <c r="B143" s="5" t="s">
        <v>778</v>
      </c>
      <c r="C143" s="24">
        <v>951.43</v>
      </c>
      <c r="D143" s="24">
        <f>VLOOKUP(A143,'DESCONTOS 13º'!$A$1:$O$340,13,0)</f>
        <v>1765.19</v>
      </c>
      <c r="E143" s="24">
        <f t="shared" si="2"/>
        <v>2716.62</v>
      </c>
    </row>
    <row r="144" spans="1:5" ht="12.75" customHeight="1">
      <c r="A144" s="5" t="s">
        <v>184</v>
      </c>
      <c r="B144" s="5" t="s">
        <v>778</v>
      </c>
      <c r="C144" s="24">
        <v>1509.67</v>
      </c>
      <c r="D144" s="24">
        <f>VLOOKUP(A144,'DESCONTOS 13º'!$A$1:$O$340,13,0)</f>
        <v>2869.9</v>
      </c>
      <c r="E144" s="24">
        <f t="shared" si="2"/>
        <v>4379.57</v>
      </c>
    </row>
    <row r="145" spans="1:5" ht="12.75" customHeight="1">
      <c r="A145" s="5" t="s">
        <v>185</v>
      </c>
      <c r="B145" s="5" t="s">
        <v>778</v>
      </c>
      <c r="C145" s="24">
        <v>1509.67</v>
      </c>
      <c r="D145" s="24">
        <f>VLOOKUP(A145,'DESCONTOS 13º'!$A$1:$O$340,13,0)</f>
        <v>2141.1799999999998</v>
      </c>
      <c r="E145" s="24">
        <f t="shared" si="2"/>
        <v>3650.85</v>
      </c>
    </row>
    <row r="146" spans="1:5" ht="12.75" customHeight="1">
      <c r="A146" s="5" t="s">
        <v>186</v>
      </c>
      <c r="B146" s="5" t="s">
        <v>778</v>
      </c>
      <c r="C146" s="24">
        <v>4359.33</v>
      </c>
      <c r="D146" s="24">
        <f>VLOOKUP(A146,'DESCONTOS 13º'!$A$1:$O$340,13,0)</f>
        <v>3396.55</v>
      </c>
      <c r="E146" s="24">
        <f t="shared" si="2"/>
        <v>7755.88</v>
      </c>
    </row>
    <row r="147" spans="1:5" ht="12.75" customHeight="1">
      <c r="A147" s="5" t="s">
        <v>188</v>
      </c>
      <c r="B147" s="5" t="s">
        <v>778</v>
      </c>
      <c r="C147" s="24">
        <v>617.04</v>
      </c>
      <c r="D147" s="24">
        <f>VLOOKUP(A147,'DESCONTOS 13º'!$A$1:$O$340,13,0)</f>
        <v>2383.5700000000002</v>
      </c>
      <c r="E147" s="24">
        <f t="shared" si="2"/>
        <v>3000.61</v>
      </c>
    </row>
    <row r="148" spans="1:5" ht="12.75" customHeight="1">
      <c r="A148" s="5" t="s">
        <v>189</v>
      </c>
      <c r="B148" s="5" t="s">
        <v>778</v>
      </c>
      <c r="C148" s="24">
        <v>1464.09</v>
      </c>
      <c r="D148" s="24">
        <f>VLOOKUP(A148,'DESCONTOS 13º'!$A$1:$O$340,13,0)</f>
        <v>3884.52</v>
      </c>
      <c r="E148" s="24">
        <f t="shared" si="2"/>
        <v>5348.61</v>
      </c>
    </row>
    <row r="149" spans="1:5" ht="12.75" customHeight="1">
      <c r="A149" s="5" t="s">
        <v>190</v>
      </c>
      <c r="B149" s="5" t="s">
        <v>778</v>
      </c>
      <c r="C149" s="24">
        <v>870.98</v>
      </c>
      <c r="D149" s="24">
        <f>VLOOKUP(A149,'DESCONTOS 13º'!$A$1:$O$340,13,0)</f>
        <v>1512</v>
      </c>
      <c r="E149" s="24">
        <f t="shared" si="2"/>
        <v>2382.98</v>
      </c>
    </row>
    <row r="150" spans="1:5" ht="12.75" customHeight="1">
      <c r="A150" s="5" t="s">
        <v>191</v>
      </c>
      <c r="B150" s="5" t="s">
        <v>778</v>
      </c>
      <c r="C150" s="24">
        <v>1509.67</v>
      </c>
      <c r="D150" s="24">
        <f>VLOOKUP(A150,'DESCONTOS 13º'!$A$1:$O$340,13,0)</f>
        <v>2869.9</v>
      </c>
      <c r="E150" s="24">
        <f t="shared" si="2"/>
        <v>4379.57</v>
      </c>
    </row>
    <row r="151" spans="1:5" ht="12.75" customHeight="1">
      <c r="A151" s="5" t="s">
        <v>192</v>
      </c>
      <c r="B151" s="5" t="s">
        <v>778</v>
      </c>
      <c r="C151" s="24">
        <v>1688.28</v>
      </c>
      <c r="D151" s="24">
        <f>VLOOKUP(A151,'DESCONTOS 13º'!$A$1:$O$340,13,0)</f>
        <v>2636.3</v>
      </c>
      <c r="E151" s="24">
        <f t="shared" si="2"/>
        <v>4324.58</v>
      </c>
    </row>
    <row r="152" spans="1:5" ht="12.75" customHeight="1">
      <c r="A152" s="5" t="s">
        <v>193</v>
      </c>
      <c r="B152" s="5" t="s">
        <v>778</v>
      </c>
      <c r="C152" s="24">
        <v>0</v>
      </c>
      <c r="D152" s="24">
        <f>VLOOKUP(A152,'DESCONTOS 13º'!$A$1:$O$340,13,0)</f>
        <v>1351.15</v>
      </c>
      <c r="E152" s="24">
        <f t="shared" si="2"/>
        <v>1351.15</v>
      </c>
    </row>
    <row r="153" spans="1:5" ht="12.75" customHeight="1">
      <c r="A153" s="5" t="s">
        <v>194</v>
      </c>
      <c r="B153" s="5" t="s">
        <v>778</v>
      </c>
      <c r="C153" s="24">
        <v>976.16</v>
      </c>
      <c r="D153" s="24">
        <v>0</v>
      </c>
      <c r="E153" s="24">
        <f t="shared" si="2"/>
        <v>976.16</v>
      </c>
    </row>
    <row r="154" spans="1:5" ht="12.75" customHeight="1">
      <c r="A154" s="5" t="s">
        <v>195</v>
      </c>
      <c r="B154" s="5" t="s">
        <v>778</v>
      </c>
      <c r="C154" s="24">
        <v>6210.31</v>
      </c>
      <c r="D154" s="24">
        <f>VLOOKUP(A154,'DESCONTOS 13º'!$A$1:$O$340,13,0)</f>
        <v>3865.16</v>
      </c>
      <c r="E154" s="24">
        <f t="shared" si="2"/>
        <v>10075.470000000001</v>
      </c>
    </row>
    <row r="155" spans="1:5" ht="12.75" customHeight="1">
      <c r="A155" s="5" t="s">
        <v>196</v>
      </c>
      <c r="B155" s="5" t="s">
        <v>778</v>
      </c>
      <c r="C155" s="24">
        <v>584.52</v>
      </c>
      <c r="D155" s="24">
        <f>VLOOKUP(A155,'DESCONTOS 13º'!$A$1:$O$340,13,0)</f>
        <v>1670.4</v>
      </c>
      <c r="E155" s="24">
        <f t="shared" si="2"/>
        <v>2254.92</v>
      </c>
    </row>
    <row r="156" spans="1:5" ht="12.75" customHeight="1">
      <c r="A156" s="5" t="s">
        <v>197</v>
      </c>
      <c r="B156" s="5" t="s">
        <v>778</v>
      </c>
      <c r="C156" s="24">
        <v>1507.09</v>
      </c>
      <c r="D156" s="24">
        <f>VLOOKUP(A156,'DESCONTOS 13º'!$A$1:$O$340,13,0)</f>
        <v>2901.06</v>
      </c>
      <c r="E156" s="24">
        <f t="shared" si="2"/>
        <v>4408.1499999999996</v>
      </c>
    </row>
    <row r="157" spans="1:5" ht="12.75" customHeight="1">
      <c r="A157" s="5" t="s">
        <v>198</v>
      </c>
      <c r="B157" s="5" t="s">
        <v>778</v>
      </c>
      <c r="C157" s="24">
        <v>1570.37</v>
      </c>
      <c r="D157" s="24">
        <f>VLOOKUP(A157,'DESCONTOS 13º'!$A$1:$O$340,13,0)</f>
        <v>2930.6</v>
      </c>
      <c r="E157" s="24">
        <f t="shared" si="2"/>
        <v>4500.9699999999993</v>
      </c>
    </row>
    <row r="158" spans="1:5" ht="12.75" customHeight="1">
      <c r="A158" s="5" t="s">
        <v>199</v>
      </c>
      <c r="B158" s="5" t="s">
        <v>778</v>
      </c>
      <c r="C158" s="24">
        <v>842.15</v>
      </c>
      <c r="D158" s="24">
        <f>VLOOKUP(A158,'DESCONTOS 13º'!$A$1:$O$340,13,0)</f>
        <v>2298.3200000000002</v>
      </c>
      <c r="E158" s="24">
        <f t="shared" si="2"/>
        <v>3140.4700000000003</v>
      </c>
    </row>
    <row r="159" spans="1:5" ht="12.75" customHeight="1">
      <c r="A159" s="5" t="s">
        <v>200</v>
      </c>
      <c r="B159" s="5" t="s">
        <v>778</v>
      </c>
      <c r="C159" s="24">
        <v>1509.67</v>
      </c>
      <c r="D159" s="24">
        <f>VLOOKUP(A159,'DESCONTOS 13º'!$A$1:$O$340,13,0)</f>
        <v>2869.9</v>
      </c>
      <c r="E159" s="24">
        <f t="shared" si="2"/>
        <v>4379.57</v>
      </c>
    </row>
    <row r="160" spans="1:5" ht="12.75" customHeight="1">
      <c r="A160" s="5" t="s">
        <v>201</v>
      </c>
      <c r="B160" s="5" t="s">
        <v>778</v>
      </c>
      <c r="C160" s="24">
        <v>584.52</v>
      </c>
      <c r="D160" s="24">
        <f>VLOOKUP(A160,'DESCONTOS 13º'!$A$1:$O$340,13,0)</f>
        <v>575.24</v>
      </c>
      <c r="E160" s="24">
        <f t="shared" si="2"/>
        <v>1159.76</v>
      </c>
    </row>
    <row r="161" spans="1:5" ht="12.75" customHeight="1">
      <c r="A161" s="5" t="s">
        <v>202</v>
      </c>
      <c r="B161" s="5" t="s">
        <v>778</v>
      </c>
      <c r="C161" s="24">
        <v>199.63</v>
      </c>
      <c r="D161" s="24">
        <f>VLOOKUP(A161,'DESCONTOS 13º'!$A$1:$O$340,13,0)</f>
        <v>1050.76</v>
      </c>
      <c r="E161" s="24">
        <f t="shared" si="2"/>
        <v>1250.3899999999999</v>
      </c>
    </row>
    <row r="162" spans="1:5" ht="12.75" customHeight="1">
      <c r="A162" s="5" t="s">
        <v>203</v>
      </c>
      <c r="B162" s="5" t="s">
        <v>778</v>
      </c>
      <c r="C162" s="24">
        <v>203.4</v>
      </c>
      <c r="D162" s="24">
        <f>VLOOKUP(A162,'DESCONTOS 13º'!$A$1:$O$340,13,0)</f>
        <v>1145.06</v>
      </c>
      <c r="E162" s="24">
        <f t="shared" si="2"/>
        <v>1348.46</v>
      </c>
    </row>
    <row r="163" spans="1:5" ht="12.75" customHeight="1">
      <c r="A163" s="5" t="s">
        <v>205</v>
      </c>
      <c r="B163" s="5" t="s">
        <v>778</v>
      </c>
      <c r="C163" s="24">
        <v>1670.66</v>
      </c>
      <c r="D163" s="24">
        <f>VLOOKUP(A163,'DESCONTOS 13º'!$A$1:$O$340,13,0)</f>
        <v>2308.42</v>
      </c>
      <c r="E163" s="24">
        <f t="shared" si="2"/>
        <v>3979.08</v>
      </c>
    </row>
    <row r="164" spans="1:5" ht="12.75" customHeight="1">
      <c r="A164" s="5" t="s">
        <v>206</v>
      </c>
      <c r="B164" s="5" t="s">
        <v>778</v>
      </c>
      <c r="C164" s="24">
        <v>2173.2600000000002</v>
      </c>
      <c r="D164" s="24">
        <f>VLOOKUP(A164,'DESCONTOS 13º'!$A$1:$O$340,13,0)</f>
        <v>3302.82</v>
      </c>
      <c r="E164" s="24">
        <f t="shared" si="2"/>
        <v>5476.08</v>
      </c>
    </row>
    <row r="165" spans="1:5" ht="12.75" customHeight="1">
      <c r="A165" s="5" t="s">
        <v>207</v>
      </c>
      <c r="B165" s="5" t="s">
        <v>778</v>
      </c>
      <c r="C165" s="24">
        <v>1681.88</v>
      </c>
      <c r="D165" s="24">
        <f>VLOOKUP(A165,'DESCONTOS 13º'!$A$1:$O$340,13,0)</f>
        <v>3343.9</v>
      </c>
      <c r="E165" s="24">
        <f t="shared" si="2"/>
        <v>5025.7800000000007</v>
      </c>
    </row>
    <row r="166" spans="1:5" ht="12.75" customHeight="1">
      <c r="A166" s="5" t="s">
        <v>208</v>
      </c>
      <c r="B166" s="5" t="s">
        <v>778</v>
      </c>
      <c r="C166" s="24">
        <v>599.83000000000004</v>
      </c>
      <c r="D166" s="24">
        <f>VLOOKUP(A166,'DESCONTOS 13º'!$A$1:$O$340,13,0)</f>
        <v>1989.95</v>
      </c>
      <c r="E166" s="24">
        <f t="shared" si="2"/>
        <v>2589.7800000000002</v>
      </c>
    </row>
    <row r="167" spans="1:5" ht="12.75" customHeight="1">
      <c r="A167" s="5" t="s">
        <v>209</v>
      </c>
      <c r="B167" s="5" t="s">
        <v>778</v>
      </c>
      <c r="C167" s="24">
        <v>1509.67</v>
      </c>
      <c r="D167" s="24">
        <f>VLOOKUP(A167,'DESCONTOS 13º'!$A$1:$O$340,13,0)</f>
        <v>2869.9</v>
      </c>
      <c r="E167" s="24">
        <f t="shared" si="2"/>
        <v>4379.57</v>
      </c>
    </row>
    <row r="168" spans="1:5" ht="12.75" customHeight="1">
      <c r="A168" s="5" t="s">
        <v>210</v>
      </c>
      <c r="B168" s="5" t="s">
        <v>778</v>
      </c>
      <c r="C168" s="24">
        <v>1509.67</v>
      </c>
      <c r="D168" s="24">
        <f>VLOOKUP(A168,'DESCONTOS 13º'!$A$1:$O$340,13,0)</f>
        <v>2869.9</v>
      </c>
      <c r="E168" s="24">
        <f t="shared" si="2"/>
        <v>4379.57</v>
      </c>
    </row>
    <row r="169" spans="1:5" ht="12.75" customHeight="1">
      <c r="A169" s="5" t="s">
        <v>211</v>
      </c>
      <c r="B169" s="5" t="s">
        <v>778</v>
      </c>
      <c r="C169" s="24">
        <v>617.04</v>
      </c>
      <c r="D169" s="24">
        <f>VLOOKUP(A169,'DESCONTOS 13º'!$A$1:$O$340,13,0)</f>
        <v>2383.5700000000002</v>
      </c>
      <c r="E169" s="24">
        <f t="shared" si="2"/>
        <v>3000.61</v>
      </c>
    </row>
    <row r="170" spans="1:5" ht="12.75" customHeight="1">
      <c r="A170" s="5" t="s">
        <v>212</v>
      </c>
      <c r="B170" s="5" t="s">
        <v>778</v>
      </c>
      <c r="C170" s="24">
        <v>617.04</v>
      </c>
      <c r="D170" s="24">
        <f>VLOOKUP(A170,'DESCONTOS 13º'!$A$1:$O$340,13,0)</f>
        <v>2411.81</v>
      </c>
      <c r="E170" s="24">
        <f t="shared" si="2"/>
        <v>3028.85</v>
      </c>
    </row>
    <row r="171" spans="1:5" ht="12.75" customHeight="1">
      <c r="A171" s="5" t="s">
        <v>213</v>
      </c>
      <c r="B171" s="5" t="s">
        <v>778</v>
      </c>
      <c r="C171" s="24">
        <v>689.89</v>
      </c>
      <c r="D171" s="24">
        <f>VLOOKUP(A171,'DESCONTOS 13º'!$A$1:$O$340,13,0)</f>
        <v>2153.48</v>
      </c>
      <c r="E171" s="24">
        <f t="shared" si="2"/>
        <v>2843.37</v>
      </c>
    </row>
    <row r="172" spans="1:5" ht="12.75" customHeight="1">
      <c r="A172" s="5" t="s">
        <v>214</v>
      </c>
      <c r="B172" s="5" t="s">
        <v>778</v>
      </c>
      <c r="C172" s="24">
        <v>1647.69</v>
      </c>
      <c r="D172" s="24">
        <f>VLOOKUP(A172,'DESCONTOS 13º'!$A$1:$O$340,13,0)</f>
        <v>1334.98</v>
      </c>
      <c r="E172" s="24">
        <f t="shared" si="2"/>
        <v>2982.67</v>
      </c>
    </row>
    <row r="173" spans="1:5" ht="12.75" customHeight="1">
      <c r="A173" s="5" t="s">
        <v>215</v>
      </c>
      <c r="B173" s="5" t="s">
        <v>778</v>
      </c>
      <c r="C173" s="24">
        <v>11137.78</v>
      </c>
      <c r="D173" s="24">
        <f>VLOOKUP(A173,'DESCONTOS 13º'!$A$1:$O$340,13,0)</f>
        <v>2825.1</v>
      </c>
      <c r="E173" s="24">
        <f t="shared" si="2"/>
        <v>13962.880000000001</v>
      </c>
    </row>
    <row r="174" spans="1:5" ht="12.75" customHeight="1">
      <c r="A174" s="5" t="s">
        <v>216</v>
      </c>
      <c r="B174" s="5" t="s">
        <v>778</v>
      </c>
      <c r="C174" s="24">
        <v>694.06</v>
      </c>
      <c r="D174" s="24">
        <f>VLOOKUP(A174,'DESCONTOS 13º'!$A$1:$O$340,13,0)</f>
        <v>2460.59</v>
      </c>
      <c r="E174" s="24">
        <f t="shared" si="2"/>
        <v>3154.65</v>
      </c>
    </row>
    <row r="175" spans="1:5" ht="12.75" customHeight="1">
      <c r="A175" s="5" t="s">
        <v>217</v>
      </c>
      <c r="B175" s="5" t="s">
        <v>778</v>
      </c>
      <c r="C175" s="24">
        <v>1700.67</v>
      </c>
      <c r="D175" s="24">
        <f>VLOOKUP(A175,'DESCONTOS 13º'!$A$1:$O$340,13,0)</f>
        <v>2930.6</v>
      </c>
      <c r="E175" s="24">
        <f t="shared" si="2"/>
        <v>4631.2700000000004</v>
      </c>
    </row>
    <row r="176" spans="1:5" ht="12.75" customHeight="1">
      <c r="A176" s="5" t="s">
        <v>218</v>
      </c>
      <c r="B176" s="5" t="s">
        <v>778</v>
      </c>
      <c r="C176" s="24">
        <v>3888.63</v>
      </c>
      <c r="D176" s="24">
        <f>VLOOKUP(A176,'DESCONTOS 13º'!$A$1:$O$340,13,0)</f>
        <v>3006</v>
      </c>
      <c r="E176" s="24">
        <f t="shared" si="2"/>
        <v>6894.63</v>
      </c>
    </row>
    <row r="177" spans="1:5" ht="12.75" customHeight="1">
      <c r="A177" s="5" t="s">
        <v>220</v>
      </c>
      <c r="B177" s="5" t="s">
        <v>778</v>
      </c>
      <c r="C177" s="24">
        <v>338.59</v>
      </c>
      <c r="D177" s="24">
        <f>VLOOKUP(A177,'DESCONTOS 13º'!$A$1:$O$340,13,0)</f>
        <v>81.5</v>
      </c>
      <c r="E177" s="24">
        <f t="shared" si="2"/>
        <v>420.09</v>
      </c>
    </row>
    <row r="178" spans="1:5" ht="12.75" customHeight="1">
      <c r="A178" s="5" t="s">
        <v>221</v>
      </c>
      <c r="B178" s="5" t="s">
        <v>778</v>
      </c>
      <c r="C178" s="24">
        <v>4518.4799999999996</v>
      </c>
      <c r="D178" s="24">
        <f>VLOOKUP(A178,'DESCONTOS 13º'!$A$1:$O$340,13,0)</f>
        <v>2862.75</v>
      </c>
      <c r="E178" s="24">
        <f t="shared" si="2"/>
        <v>7381.23</v>
      </c>
    </row>
    <row r="179" spans="1:5" ht="12.75" customHeight="1">
      <c r="A179" s="5" t="s">
        <v>222</v>
      </c>
      <c r="B179" s="5" t="s">
        <v>778</v>
      </c>
      <c r="C179" s="24">
        <v>1233.57</v>
      </c>
      <c r="D179" s="24">
        <f>VLOOKUP(A179,'DESCONTOS 13º'!$A$1:$O$340,13,0)</f>
        <v>2818.16</v>
      </c>
      <c r="E179" s="24">
        <f t="shared" si="2"/>
        <v>4051.7299999999996</v>
      </c>
    </row>
    <row r="180" spans="1:5" ht="12.75" customHeight="1">
      <c r="A180" s="5" t="s">
        <v>223</v>
      </c>
      <c r="B180" s="5" t="s">
        <v>778</v>
      </c>
      <c r="C180" s="24">
        <v>1570.37</v>
      </c>
      <c r="D180" s="24">
        <f>VLOOKUP(A180,'DESCONTOS 13º'!$A$1:$O$340,13,0)</f>
        <v>3239.55</v>
      </c>
      <c r="E180" s="24">
        <f t="shared" si="2"/>
        <v>4809.92</v>
      </c>
    </row>
    <row r="181" spans="1:5" ht="12.75" customHeight="1">
      <c r="A181" s="5" t="s">
        <v>224</v>
      </c>
      <c r="B181" s="5" t="s">
        <v>778</v>
      </c>
      <c r="C181" s="24">
        <v>7714.11</v>
      </c>
      <c r="D181" s="24">
        <f>VLOOKUP(A181,'DESCONTOS 13º'!$A$1:$O$340,13,0)</f>
        <v>1878.99</v>
      </c>
      <c r="E181" s="24">
        <f t="shared" si="2"/>
        <v>9593.1</v>
      </c>
    </row>
    <row r="182" spans="1:5" ht="12.75" customHeight="1">
      <c r="A182" s="5" t="s">
        <v>225</v>
      </c>
      <c r="B182" s="5" t="s">
        <v>778</v>
      </c>
      <c r="C182" s="24">
        <v>534.83000000000004</v>
      </c>
      <c r="D182" s="24">
        <f>VLOOKUP(A182,'DESCONTOS 13º'!$A$1:$O$340,13,0)</f>
        <v>1494.44</v>
      </c>
      <c r="E182" s="24">
        <f t="shared" si="2"/>
        <v>2029.27</v>
      </c>
    </row>
    <row r="183" spans="1:5" ht="12.75" customHeight="1">
      <c r="A183" s="5" t="s">
        <v>227</v>
      </c>
      <c r="B183" s="5" t="s">
        <v>778</v>
      </c>
      <c r="C183" s="24">
        <v>3431.19</v>
      </c>
      <c r="D183" s="24">
        <f>VLOOKUP(A183,'DESCONTOS 13º'!$A$1:$O$340,13,0)</f>
        <v>5100.62</v>
      </c>
      <c r="E183" s="24">
        <f t="shared" si="2"/>
        <v>8531.81</v>
      </c>
    </row>
    <row r="184" spans="1:5" ht="12.75" customHeight="1">
      <c r="A184" s="5" t="s">
        <v>229</v>
      </c>
      <c r="B184" s="5" t="s">
        <v>778</v>
      </c>
      <c r="C184" s="24">
        <v>353.01</v>
      </c>
      <c r="D184" s="24">
        <f>VLOOKUP(A184,'DESCONTOS 13º'!$A$1:$O$340,13,0)</f>
        <v>1684.64</v>
      </c>
      <c r="E184" s="24">
        <f t="shared" si="2"/>
        <v>2037.65</v>
      </c>
    </row>
    <row r="185" spans="1:5" ht="12.75" customHeight="1">
      <c r="A185" s="5" t="s">
        <v>230</v>
      </c>
      <c r="B185" s="5" t="s">
        <v>778</v>
      </c>
      <c r="C185" s="24">
        <v>1769.42</v>
      </c>
      <c r="D185" s="24">
        <f>VLOOKUP(A185,'DESCONTOS 13º'!$A$1:$O$340,13,0)</f>
        <v>3341.02</v>
      </c>
      <c r="E185" s="24">
        <f t="shared" si="2"/>
        <v>5110.4400000000005</v>
      </c>
    </row>
    <row r="186" spans="1:5" ht="12.75" customHeight="1">
      <c r="A186" s="5" t="s">
        <v>231</v>
      </c>
      <c r="B186" s="5" t="s">
        <v>778</v>
      </c>
      <c r="C186" s="24">
        <v>726.71</v>
      </c>
      <c r="D186" s="24">
        <f>VLOOKUP(A186,'DESCONTOS 13º'!$A$1:$O$340,13,0)</f>
        <v>2670.8</v>
      </c>
      <c r="E186" s="24">
        <f t="shared" si="2"/>
        <v>3397.51</v>
      </c>
    </row>
    <row r="187" spans="1:5" ht="12.75" customHeight="1">
      <c r="A187" s="5" t="s">
        <v>233</v>
      </c>
      <c r="B187" s="5" t="s">
        <v>778</v>
      </c>
      <c r="C187" s="24">
        <v>534.28</v>
      </c>
      <c r="D187" s="24">
        <f>VLOOKUP(A187,'DESCONTOS 13º'!$A$1:$O$340,13,0)</f>
        <v>2252.09</v>
      </c>
      <c r="E187" s="24">
        <f t="shared" si="2"/>
        <v>2786.37</v>
      </c>
    </row>
    <row r="188" spans="1:5" ht="12.75" customHeight="1">
      <c r="A188" s="5" t="s">
        <v>234</v>
      </c>
      <c r="B188" s="5" t="s">
        <v>778</v>
      </c>
      <c r="C188" s="24">
        <v>1637.45</v>
      </c>
      <c r="D188" s="24">
        <f>VLOOKUP(A188,'DESCONTOS 13º'!$A$1:$O$340,13,0)</f>
        <v>2298.5100000000002</v>
      </c>
      <c r="E188" s="24">
        <f t="shared" si="2"/>
        <v>3935.96</v>
      </c>
    </row>
    <row r="189" spans="1:5" ht="12.75" customHeight="1">
      <c r="A189" s="5" t="s">
        <v>235</v>
      </c>
      <c r="B189" s="5" t="s">
        <v>778</v>
      </c>
      <c r="C189" s="24">
        <v>179.44</v>
      </c>
      <c r="D189" s="24">
        <f>VLOOKUP(A189,'DESCONTOS 13º'!$A$1:$O$340,13,0)</f>
        <v>1054.75</v>
      </c>
      <c r="E189" s="24">
        <f t="shared" si="2"/>
        <v>1234.19</v>
      </c>
    </row>
    <row r="190" spans="1:5" ht="12.75" customHeight="1">
      <c r="A190" s="5" t="s">
        <v>237</v>
      </c>
      <c r="B190" s="5" t="s">
        <v>778</v>
      </c>
      <c r="C190" s="24">
        <v>1570.37</v>
      </c>
      <c r="D190" s="24">
        <f>VLOOKUP(A190,'DESCONTOS 13º'!$A$1:$O$340,13,0)</f>
        <v>2930.6</v>
      </c>
      <c r="E190" s="24">
        <f t="shared" si="2"/>
        <v>4500.9699999999993</v>
      </c>
    </row>
    <row r="191" spans="1:5" ht="12.75" customHeight="1">
      <c r="A191" s="5" t="s">
        <v>238</v>
      </c>
      <c r="B191" s="5" t="s">
        <v>778</v>
      </c>
      <c r="C191" s="24">
        <v>1509.67</v>
      </c>
      <c r="D191" s="24">
        <f>VLOOKUP(A191,'DESCONTOS 13º'!$A$1:$O$340,13,0)</f>
        <v>2887.68</v>
      </c>
      <c r="E191" s="24">
        <f t="shared" si="2"/>
        <v>4397.3500000000004</v>
      </c>
    </row>
    <row r="192" spans="1:5" ht="12.75" customHeight="1">
      <c r="A192" s="5" t="s">
        <v>239</v>
      </c>
      <c r="B192" s="5" t="s">
        <v>778</v>
      </c>
      <c r="C192" s="24">
        <v>441.39</v>
      </c>
      <c r="D192" s="24">
        <f>VLOOKUP(A192,'DESCONTOS 13º'!$A$1:$O$340,13,0)</f>
        <v>1910.6</v>
      </c>
      <c r="E192" s="24">
        <f t="shared" si="2"/>
        <v>2351.9899999999998</v>
      </c>
    </row>
    <row r="193" spans="1:5" ht="12.75" customHeight="1">
      <c r="A193" s="5" t="s">
        <v>241</v>
      </c>
      <c r="B193" s="5" t="s">
        <v>778</v>
      </c>
      <c r="C193" s="24">
        <v>1509.67</v>
      </c>
      <c r="D193" s="24">
        <f>VLOOKUP(A193,'DESCONTOS 13º'!$A$1:$O$340,13,0)</f>
        <v>2869.9</v>
      </c>
      <c r="E193" s="24">
        <f t="shared" si="2"/>
        <v>4379.57</v>
      </c>
    </row>
    <row r="194" spans="1:5" ht="12.75" customHeight="1">
      <c r="A194" s="5" t="s">
        <v>242</v>
      </c>
      <c r="B194" s="5" t="s">
        <v>778</v>
      </c>
      <c r="C194" s="24">
        <v>1570.37</v>
      </c>
      <c r="D194" s="24">
        <f>VLOOKUP(A194,'DESCONTOS 13º'!$A$1:$O$340,13,0)</f>
        <v>2930.6</v>
      </c>
      <c r="E194" s="24">
        <f t="shared" si="2"/>
        <v>4500.9699999999993</v>
      </c>
    </row>
    <row r="195" spans="1:5" ht="12.75" customHeight="1">
      <c r="A195" s="5" t="s">
        <v>243</v>
      </c>
      <c r="B195" s="5" t="s">
        <v>778</v>
      </c>
      <c r="C195" s="24">
        <v>145.68</v>
      </c>
      <c r="D195" s="24">
        <f>VLOOKUP(A195,'DESCONTOS 13º'!$A$1:$O$340,13,0)</f>
        <v>633.79</v>
      </c>
      <c r="E195" s="24">
        <f t="shared" si="2"/>
        <v>779.47</v>
      </c>
    </row>
    <row r="196" spans="1:5" ht="12.75" customHeight="1">
      <c r="A196" s="5" t="s">
        <v>245</v>
      </c>
      <c r="B196" s="5" t="s">
        <v>778</v>
      </c>
      <c r="C196" s="24">
        <v>197.44</v>
      </c>
      <c r="D196" s="24">
        <f>VLOOKUP(A196,'DESCONTOS 13º'!$A$1:$O$340,13,0)</f>
        <v>426.29</v>
      </c>
      <c r="E196" s="24">
        <f t="shared" si="2"/>
        <v>623.73</v>
      </c>
    </row>
    <row r="197" spans="1:5" ht="12.75" customHeight="1">
      <c r="A197" s="5" t="s">
        <v>246</v>
      </c>
      <c r="B197" s="5" t="s">
        <v>778</v>
      </c>
      <c r="C197" s="24">
        <v>667.19</v>
      </c>
      <c r="D197" s="24">
        <f>VLOOKUP(A197,'DESCONTOS 13º'!$A$1:$O$340,13,0)</f>
        <v>2439.69</v>
      </c>
      <c r="E197" s="24">
        <f t="shared" ref="E197:E260" si="3">SUM(C197:D197)</f>
        <v>3106.88</v>
      </c>
    </row>
    <row r="198" spans="1:5" ht="12.75" customHeight="1">
      <c r="A198" s="5" t="s">
        <v>247</v>
      </c>
      <c r="B198" s="5" t="s">
        <v>778</v>
      </c>
      <c r="C198" s="24">
        <v>1628.87</v>
      </c>
      <c r="D198" s="24">
        <f>VLOOKUP(A198,'DESCONTOS 13º'!$A$1:$O$340,13,0)</f>
        <v>1468.23</v>
      </c>
      <c r="E198" s="24">
        <f t="shared" si="3"/>
        <v>3097.1</v>
      </c>
    </row>
    <row r="199" spans="1:5" ht="12.75" customHeight="1">
      <c r="A199" s="5" t="s">
        <v>248</v>
      </c>
      <c r="B199" s="5" t="s">
        <v>778</v>
      </c>
      <c r="C199" s="24">
        <v>584.52</v>
      </c>
      <c r="D199" s="24">
        <f>VLOOKUP(A199,'DESCONTOS 13º'!$A$1:$O$340,13,0)</f>
        <v>1283.5899999999999</v>
      </c>
      <c r="E199" s="24">
        <f t="shared" si="3"/>
        <v>1868.11</v>
      </c>
    </row>
    <row r="200" spans="1:5" ht="12.75" customHeight="1">
      <c r="A200" s="5" t="s">
        <v>249</v>
      </c>
      <c r="B200" s="5" t="s">
        <v>778</v>
      </c>
      <c r="C200" s="24">
        <v>1655.58</v>
      </c>
      <c r="D200" s="24">
        <f>VLOOKUP(A200,'DESCONTOS 13º'!$A$1:$O$340,13,0)</f>
        <v>3230.46</v>
      </c>
      <c r="E200" s="24">
        <f t="shared" si="3"/>
        <v>4886.04</v>
      </c>
    </row>
    <row r="201" spans="1:5" ht="12.75" customHeight="1">
      <c r="A201" s="5" t="s">
        <v>250</v>
      </c>
      <c r="B201" s="5" t="s">
        <v>778</v>
      </c>
      <c r="C201" s="24">
        <v>605.39</v>
      </c>
      <c r="D201" s="24">
        <f>VLOOKUP(A201,'DESCONTOS 13º'!$A$1:$O$340,13,0)</f>
        <v>2186.7800000000002</v>
      </c>
      <c r="E201" s="24">
        <f t="shared" si="3"/>
        <v>2792.17</v>
      </c>
    </row>
    <row r="202" spans="1:5" ht="12.75" customHeight="1">
      <c r="A202" s="5" t="s">
        <v>251</v>
      </c>
      <c r="B202" s="5" t="s">
        <v>778</v>
      </c>
      <c r="C202" s="24">
        <v>1772.75</v>
      </c>
      <c r="D202" s="24">
        <f>VLOOKUP(A202,'DESCONTOS 13º'!$A$1:$O$340,13,0)</f>
        <v>3366.07</v>
      </c>
      <c r="E202" s="24">
        <f t="shared" si="3"/>
        <v>5138.82</v>
      </c>
    </row>
    <row r="203" spans="1:5" ht="12.75" customHeight="1">
      <c r="A203" s="5" t="s">
        <v>252</v>
      </c>
      <c r="B203" s="5" t="s">
        <v>778</v>
      </c>
      <c r="C203" s="24">
        <v>1555.05</v>
      </c>
      <c r="D203" s="24">
        <f>VLOOKUP(A203,'DESCONTOS 13º'!$A$1:$O$340,13,0)</f>
        <v>2915.28</v>
      </c>
      <c r="E203" s="24">
        <f t="shared" si="3"/>
        <v>4470.33</v>
      </c>
    </row>
    <row r="204" spans="1:5" ht="12.75" customHeight="1">
      <c r="A204" s="5" t="s">
        <v>253</v>
      </c>
      <c r="B204" s="5" t="s">
        <v>778</v>
      </c>
      <c r="C204" s="24">
        <v>617.04</v>
      </c>
      <c r="D204" s="24">
        <f>VLOOKUP(A204,'DESCONTOS 13º'!$A$1:$O$340,13,0)</f>
        <v>2383.5700000000002</v>
      </c>
      <c r="E204" s="24">
        <f t="shared" si="3"/>
        <v>3000.61</v>
      </c>
    </row>
    <row r="205" spans="1:5" ht="12.75" customHeight="1">
      <c r="A205" s="5" t="s">
        <v>254</v>
      </c>
      <c r="B205" s="5" t="s">
        <v>778</v>
      </c>
      <c r="C205" s="24">
        <v>92.7</v>
      </c>
      <c r="D205" s="24">
        <f>VLOOKUP(A205,'DESCONTOS 13º'!$A$1:$O$340,13,0)</f>
        <v>11.58</v>
      </c>
      <c r="E205" s="24">
        <f t="shared" si="3"/>
        <v>104.28</v>
      </c>
    </row>
    <row r="206" spans="1:5" ht="12.75" customHeight="1">
      <c r="A206" s="5" t="s">
        <v>256</v>
      </c>
      <c r="B206" s="5" t="s">
        <v>778</v>
      </c>
      <c r="C206" s="24">
        <v>612.96</v>
      </c>
      <c r="D206" s="24">
        <f>VLOOKUP(A206,'DESCONTOS 13º'!$A$1:$O$340,13,0)</f>
        <v>1500.2</v>
      </c>
      <c r="E206" s="24">
        <f t="shared" si="3"/>
        <v>2113.16</v>
      </c>
    </row>
    <row r="207" spans="1:5" ht="12.75" customHeight="1">
      <c r="A207" s="5" t="s">
        <v>257</v>
      </c>
      <c r="B207" s="5" t="s">
        <v>778</v>
      </c>
      <c r="C207" s="24">
        <v>1666.57</v>
      </c>
      <c r="D207" s="24">
        <f>VLOOKUP(A207,'DESCONTOS 13º'!$A$1:$O$340,13,0)</f>
        <v>3271.21</v>
      </c>
      <c r="E207" s="24">
        <f t="shared" si="3"/>
        <v>4937.78</v>
      </c>
    </row>
    <row r="208" spans="1:5" ht="12.75" customHeight="1">
      <c r="A208" s="5" t="s">
        <v>258</v>
      </c>
      <c r="B208" s="5" t="s">
        <v>778</v>
      </c>
      <c r="C208" s="24">
        <v>1684.92</v>
      </c>
      <c r="D208" s="24">
        <f>VLOOKUP(A208,'DESCONTOS 13º'!$A$1:$O$340,13,0)</f>
        <v>3234.46</v>
      </c>
      <c r="E208" s="24">
        <f t="shared" si="3"/>
        <v>4919.38</v>
      </c>
    </row>
    <row r="209" spans="1:5" ht="12.75" customHeight="1">
      <c r="A209" s="5" t="s">
        <v>259</v>
      </c>
      <c r="B209" s="5" t="s">
        <v>778</v>
      </c>
      <c r="C209" s="24">
        <v>1240.95</v>
      </c>
      <c r="D209" s="24">
        <f>VLOOKUP(A209,'DESCONTOS 13º'!$A$1:$O$340,13,0)</f>
        <v>3517.33</v>
      </c>
      <c r="E209" s="24">
        <f t="shared" si="3"/>
        <v>4758.28</v>
      </c>
    </row>
    <row r="210" spans="1:5" ht="12.75" customHeight="1">
      <c r="A210" s="5" t="s">
        <v>260</v>
      </c>
      <c r="B210" s="5" t="s">
        <v>778</v>
      </c>
      <c r="C210" s="24">
        <v>612.96</v>
      </c>
      <c r="D210" s="24">
        <f>VLOOKUP(A210,'DESCONTOS 13º'!$A$1:$O$340,13,0)</f>
        <v>2379.4899999999998</v>
      </c>
      <c r="E210" s="24">
        <f t="shared" si="3"/>
        <v>2992.45</v>
      </c>
    </row>
    <row r="211" spans="1:5" ht="12.75" customHeight="1">
      <c r="A211" s="5" t="s">
        <v>261</v>
      </c>
      <c r="B211" s="5" t="s">
        <v>778</v>
      </c>
      <c r="C211" s="24">
        <v>1509.67</v>
      </c>
      <c r="D211" s="24">
        <f>VLOOKUP(A211,'DESCONTOS 13º'!$A$1:$O$340,13,0)</f>
        <v>1734.74</v>
      </c>
      <c r="E211" s="24">
        <f t="shared" si="3"/>
        <v>3244.41</v>
      </c>
    </row>
    <row r="212" spans="1:5" ht="12.75" customHeight="1">
      <c r="A212" s="5" t="s">
        <v>262</v>
      </c>
      <c r="B212" s="5" t="s">
        <v>778</v>
      </c>
      <c r="C212" s="24">
        <v>6757.85</v>
      </c>
      <c r="D212" s="24">
        <f>VLOOKUP(A212,'DESCONTOS 13º'!$A$1:$O$340,13,0)</f>
        <v>2980.92</v>
      </c>
      <c r="E212" s="24">
        <f t="shared" si="3"/>
        <v>9738.77</v>
      </c>
    </row>
    <row r="213" spans="1:5" ht="12.75" customHeight="1">
      <c r="A213" s="5" t="s">
        <v>263</v>
      </c>
      <c r="B213" s="5" t="s">
        <v>778</v>
      </c>
      <c r="C213" s="24">
        <v>1755.87</v>
      </c>
      <c r="D213" s="24">
        <f>VLOOKUP(A213,'DESCONTOS 13º'!$A$1:$O$340,13,0)</f>
        <v>3369.78</v>
      </c>
      <c r="E213" s="24">
        <f t="shared" si="3"/>
        <v>5125.6499999999996</v>
      </c>
    </row>
    <row r="214" spans="1:5" ht="12.75" customHeight="1">
      <c r="A214" s="5" t="s">
        <v>264</v>
      </c>
      <c r="B214" s="5" t="s">
        <v>778</v>
      </c>
      <c r="C214" s="24">
        <v>9393.9699999999993</v>
      </c>
      <c r="D214" s="24">
        <f>VLOOKUP(A214,'DESCONTOS 13º'!$A$1:$O$340,13,0)</f>
        <v>2862.75</v>
      </c>
      <c r="E214" s="24">
        <f t="shared" si="3"/>
        <v>12256.72</v>
      </c>
    </row>
    <row r="215" spans="1:5" ht="12.75" customHeight="1">
      <c r="A215" s="5" t="s">
        <v>265</v>
      </c>
      <c r="B215" s="5" t="s">
        <v>778</v>
      </c>
      <c r="C215" s="24">
        <v>1323.83</v>
      </c>
      <c r="D215" s="24">
        <f>VLOOKUP(A215,'DESCONTOS 13º'!$A$1:$O$340,13,0)</f>
        <v>19.899999999999999</v>
      </c>
      <c r="E215" s="24">
        <f t="shared" si="3"/>
        <v>1343.73</v>
      </c>
    </row>
    <row r="216" spans="1:5" ht="12.75" customHeight="1">
      <c r="A216" s="5" t="s">
        <v>266</v>
      </c>
      <c r="B216" s="5" t="s">
        <v>778</v>
      </c>
      <c r="C216" s="24">
        <v>703.87</v>
      </c>
      <c r="D216" s="24">
        <f>VLOOKUP(A216,'DESCONTOS 13º'!$A$1:$O$340,13,0)</f>
        <v>2539.34</v>
      </c>
      <c r="E216" s="24">
        <f t="shared" si="3"/>
        <v>3243.21</v>
      </c>
    </row>
    <row r="217" spans="1:5" ht="12.75" customHeight="1">
      <c r="A217" s="5" t="s">
        <v>268</v>
      </c>
      <c r="B217" s="5" t="s">
        <v>778</v>
      </c>
      <c r="C217" s="24">
        <v>1570.37</v>
      </c>
      <c r="D217" s="24">
        <f>VLOOKUP(A217,'DESCONTOS 13º'!$A$1:$O$340,13,0)</f>
        <v>2930.6</v>
      </c>
      <c r="E217" s="24">
        <f t="shared" si="3"/>
        <v>4500.9699999999993</v>
      </c>
    </row>
    <row r="218" spans="1:5" ht="12.75" customHeight="1">
      <c r="A218" s="5" t="s">
        <v>269</v>
      </c>
      <c r="B218" s="5" t="s">
        <v>778</v>
      </c>
      <c r="C218" s="24">
        <v>1900.26</v>
      </c>
      <c r="D218" s="24">
        <f>VLOOKUP(A218,'DESCONTOS 13º'!$A$1:$O$340,13,0)</f>
        <v>2869.9</v>
      </c>
      <c r="E218" s="24">
        <f t="shared" si="3"/>
        <v>4770.16</v>
      </c>
    </row>
    <row r="219" spans="1:5" ht="12.75" customHeight="1">
      <c r="A219" s="5" t="s">
        <v>270</v>
      </c>
      <c r="B219" s="5" t="s">
        <v>778</v>
      </c>
      <c r="C219" s="24">
        <v>440.46</v>
      </c>
      <c r="D219" s="24">
        <f>VLOOKUP(A219,'DESCONTOS 13º'!$A$1:$O$340,13,0)</f>
        <v>1928.34</v>
      </c>
      <c r="E219" s="24">
        <f t="shared" si="3"/>
        <v>2368.7999999999997</v>
      </c>
    </row>
    <row r="220" spans="1:5" ht="12.75" customHeight="1">
      <c r="A220" s="5" t="s">
        <v>271</v>
      </c>
      <c r="B220" s="5" t="s">
        <v>778</v>
      </c>
      <c r="C220" s="24">
        <v>145.68</v>
      </c>
      <c r="D220" s="24">
        <f>VLOOKUP(A220,'DESCONTOS 13º'!$A$1:$O$340,13,0)</f>
        <v>422.69</v>
      </c>
      <c r="E220" s="24">
        <f t="shared" si="3"/>
        <v>568.37</v>
      </c>
    </row>
    <row r="221" spans="1:5" ht="12.75" customHeight="1">
      <c r="A221" s="5" t="s">
        <v>272</v>
      </c>
      <c r="B221" s="5" t="s">
        <v>778</v>
      </c>
      <c r="C221" s="24">
        <v>423.42</v>
      </c>
      <c r="D221" s="24">
        <f>VLOOKUP(A221,'DESCONTOS 13º'!$A$1:$O$340,13,0)</f>
        <v>978.73</v>
      </c>
      <c r="E221" s="24">
        <f t="shared" si="3"/>
        <v>1402.15</v>
      </c>
    </row>
    <row r="222" spans="1:5" ht="12.75" customHeight="1">
      <c r="A222" s="5" t="s">
        <v>274</v>
      </c>
      <c r="B222" s="5" t="s">
        <v>778</v>
      </c>
      <c r="C222" s="24">
        <v>1509.67</v>
      </c>
      <c r="D222" s="24">
        <f>VLOOKUP(A222,'DESCONTOS 13º'!$A$1:$O$340,13,0)</f>
        <v>1468.23</v>
      </c>
      <c r="E222" s="24">
        <f t="shared" si="3"/>
        <v>2977.9</v>
      </c>
    </row>
    <row r="223" spans="1:5" ht="12.75" customHeight="1">
      <c r="A223" s="5" t="s">
        <v>275</v>
      </c>
      <c r="B223" s="5" t="s">
        <v>778</v>
      </c>
      <c r="C223" s="24">
        <v>1706.96</v>
      </c>
      <c r="D223" s="24">
        <f>VLOOKUP(A223,'DESCONTOS 13º'!$A$1:$O$340,13,0)</f>
        <v>3210.37</v>
      </c>
      <c r="E223" s="24">
        <f t="shared" si="3"/>
        <v>4917.33</v>
      </c>
    </row>
    <row r="224" spans="1:5" ht="12.75" customHeight="1">
      <c r="A224" s="5" t="s">
        <v>276</v>
      </c>
      <c r="B224" s="5" t="s">
        <v>778</v>
      </c>
      <c r="C224" s="24">
        <v>5613.57</v>
      </c>
      <c r="D224" s="24">
        <f>VLOOKUP(A224,'DESCONTOS 13º'!$A$1:$O$340,13,0)</f>
        <v>1018.56</v>
      </c>
      <c r="E224" s="24">
        <f t="shared" si="3"/>
        <v>6632.1299999999992</v>
      </c>
    </row>
    <row r="225" spans="1:5" ht="12.75" customHeight="1">
      <c r="A225" s="5" t="s">
        <v>278</v>
      </c>
      <c r="B225" s="5" t="s">
        <v>778</v>
      </c>
      <c r="C225" s="24">
        <v>170.46</v>
      </c>
      <c r="D225" s="24">
        <f>VLOOKUP(A225,'DESCONTOS 13º'!$A$1:$O$340,13,0)</f>
        <v>412.48</v>
      </c>
      <c r="E225" s="24">
        <f t="shared" si="3"/>
        <v>582.94000000000005</v>
      </c>
    </row>
    <row r="226" spans="1:5" ht="12.75" customHeight="1">
      <c r="A226" s="5" t="s">
        <v>280</v>
      </c>
      <c r="B226" s="5" t="s">
        <v>778</v>
      </c>
      <c r="C226" s="24">
        <v>1570.37</v>
      </c>
      <c r="D226" s="24">
        <f>VLOOKUP(A226,'DESCONTOS 13º'!$A$1:$O$340,13,0)</f>
        <v>2434.71</v>
      </c>
      <c r="E226" s="24">
        <f t="shared" si="3"/>
        <v>4005.08</v>
      </c>
    </row>
    <row r="227" spans="1:5" ht="12.75" customHeight="1">
      <c r="A227" s="5" t="s">
        <v>281</v>
      </c>
      <c r="B227" s="5" t="s">
        <v>778</v>
      </c>
      <c r="C227" s="24">
        <v>0</v>
      </c>
      <c r="D227" s="24">
        <f>VLOOKUP(A227,'DESCONTOS 13º'!$A$1:$O$340,13,0)</f>
        <v>2289.6</v>
      </c>
      <c r="E227" s="24">
        <f t="shared" si="3"/>
        <v>2289.6</v>
      </c>
    </row>
    <row r="228" spans="1:5" ht="12.75" customHeight="1">
      <c r="A228" s="5" t="s">
        <v>282</v>
      </c>
      <c r="B228" s="5" t="s">
        <v>778</v>
      </c>
      <c r="C228" s="24">
        <v>1682.27</v>
      </c>
      <c r="D228" s="24">
        <f>VLOOKUP(A228,'DESCONTOS 13º'!$A$1:$O$340,13,0)</f>
        <v>2947.38</v>
      </c>
      <c r="E228" s="24">
        <f t="shared" si="3"/>
        <v>4629.6499999999996</v>
      </c>
    </row>
    <row r="229" spans="1:5" ht="12.75" customHeight="1">
      <c r="A229" s="5" t="s">
        <v>283</v>
      </c>
      <c r="B229" s="5" t="s">
        <v>778</v>
      </c>
      <c r="C229" s="24">
        <v>1758.89</v>
      </c>
      <c r="D229" s="24">
        <f>VLOOKUP(A229,'DESCONTOS 13º'!$A$1:$O$340,13,0)</f>
        <v>3317.49</v>
      </c>
      <c r="E229" s="24">
        <f t="shared" si="3"/>
        <v>5076.38</v>
      </c>
    </row>
    <row r="230" spans="1:5" ht="12.75" customHeight="1">
      <c r="A230" s="5" t="s">
        <v>284</v>
      </c>
      <c r="B230" s="5" t="s">
        <v>778</v>
      </c>
      <c r="C230" s="24">
        <v>145.68</v>
      </c>
      <c r="D230" s="24">
        <f>VLOOKUP(A230,'DESCONTOS 13º'!$A$1:$O$340,13,0)</f>
        <v>281.68</v>
      </c>
      <c r="E230" s="24">
        <f t="shared" si="3"/>
        <v>427.36</v>
      </c>
    </row>
    <row r="231" spans="1:5" ht="12.75" customHeight="1">
      <c r="A231" s="5" t="s">
        <v>285</v>
      </c>
      <c r="B231" s="5" t="s">
        <v>778</v>
      </c>
      <c r="C231" s="24">
        <v>1509.67</v>
      </c>
      <c r="D231" s="24">
        <f>VLOOKUP(A231,'DESCONTOS 13º'!$A$1:$O$340,13,0)</f>
        <v>2869.9</v>
      </c>
      <c r="E231" s="24">
        <f t="shared" si="3"/>
        <v>4379.57</v>
      </c>
    </row>
    <row r="232" spans="1:5" ht="12.75" customHeight="1">
      <c r="A232" s="5" t="s">
        <v>286</v>
      </c>
      <c r="B232" s="5" t="s">
        <v>778</v>
      </c>
      <c r="C232" s="24">
        <v>1668.12</v>
      </c>
      <c r="D232" s="24">
        <f>VLOOKUP(A232,'DESCONTOS 13º'!$A$1:$O$340,13,0)</f>
        <v>3261.33</v>
      </c>
      <c r="E232" s="24">
        <f t="shared" si="3"/>
        <v>4929.45</v>
      </c>
    </row>
    <row r="233" spans="1:5" ht="12.75" customHeight="1">
      <c r="A233" s="5" t="s">
        <v>287</v>
      </c>
      <c r="B233" s="5" t="s">
        <v>778</v>
      </c>
      <c r="C233" s="24">
        <v>0</v>
      </c>
      <c r="D233" s="24">
        <f>VLOOKUP(A233,'DESCONTOS 13º'!$A$1:$O$340,13,0)</f>
        <v>1096.24</v>
      </c>
      <c r="E233" s="24">
        <f t="shared" si="3"/>
        <v>1096.24</v>
      </c>
    </row>
    <row r="234" spans="1:5" ht="12.75" customHeight="1">
      <c r="A234" s="5" t="s">
        <v>288</v>
      </c>
      <c r="B234" s="5" t="s">
        <v>778</v>
      </c>
      <c r="C234" s="24">
        <v>1509.67</v>
      </c>
      <c r="D234" s="24">
        <f>VLOOKUP(A234,'DESCONTOS 13º'!$A$1:$O$340,13,0)</f>
        <v>2552.88</v>
      </c>
      <c r="E234" s="24">
        <f t="shared" si="3"/>
        <v>4062.55</v>
      </c>
    </row>
    <row r="235" spans="1:5" ht="12.75" customHeight="1">
      <c r="A235" s="5" t="s">
        <v>289</v>
      </c>
      <c r="B235" s="5" t="s">
        <v>778</v>
      </c>
      <c r="C235" s="24">
        <v>101.34</v>
      </c>
      <c r="D235" s="24">
        <f>VLOOKUP(A235,'DESCONTOS 13º'!$A$1:$O$340,13,0)</f>
        <v>449.16</v>
      </c>
      <c r="E235" s="24">
        <f t="shared" si="3"/>
        <v>550.5</v>
      </c>
    </row>
    <row r="236" spans="1:5" ht="12.75" customHeight="1">
      <c r="A236" s="5" t="s">
        <v>291</v>
      </c>
      <c r="B236" s="5" t="s">
        <v>778</v>
      </c>
      <c r="C236" s="24">
        <v>549.46</v>
      </c>
      <c r="D236" s="24">
        <f>VLOOKUP(A236,'DESCONTOS 13º'!$A$1:$O$340,13,0)</f>
        <v>1154.73</v>
      </c>
      <c r="E236" s="24">
        <f t="shared" si="3"/>
        <v>1704.19</v>
      </c>
    </row>
    <row r="237" spans="1:5" ht="12.75" customHeight="1">
      <c r="A237" s="5" t="s">
        <v>292</v>
      </c>
      <c r="B237" s="5" t="s">
        <v>778</v>
      </c>
      <c r="C237" s="24">
        <v>908.74</v>
      </c>
      <c r="D237" s="24">
        <f>VLOOKUP(A237,'DESCONTOS 13º'!$A$1:$O$340,13,0)</f>
        <v>405.14</v>
      </c>
      <c r="E237" s="24">
        <f t="shared" si="3"/>
        <v>1313.88</v>
      </c>
    </row>
    <row r="238" spans="1:5" ht="12.75" customHeight="1">
      <c r="A238" s="5" t="s">
        <v>293</v>
      </c>
      <c r="B238" s="5" t="s">
        <v>778</v>
      </c>
      <c r="C238" s="24">
        <v>684.52</v>
      </c>
      <c r="D238" s="24">
        <f>VLOOKUP(A238,'DESCONTOS 13º'!$A$1:$O$340,13,0)</f>
        <v>1290.72</v>
      </c>
      <c r="E238" s="24">
        <f t="shared" si="3"/>
        <v>1975.24</v>
      </c>
    </row>
    <row r="239" spans="1:5" ht="12.75" customHeight="1">
      <c r="A239" s="5" t="s">
        <v>294</v>
      </c>
      <c r="B239" s="5" t="s">
        <v>778</v>
      </c>
      <c r="C239" s="24">
        <v>1695.62</v>
      </c>
      <c r="D239" s="24">
        <f>VLOOKUP(A239,'DESCONTOS 13º'!$A$1:$O$340,13,0)</f>
        <v>3365.95</v>
      </c>
      <c r="E239" s="24">
        <f t="shared" si="3"/>
        <v>5061.57</v>
      </c>
    </row>
    <row r="240" spans="1:5" ht="12.75" customHeight="1">
      <c r="A240" s="5" t="s">
        <v>295</v>
      </c>
      <c r="B240" s="5" t="s">
        <v>778</v>
      </c>
      <c r="C240" s="24">
        <v>1723.49</v>
      </c>
      <c r="D240" s="24">
        <f>VLOOKUP(A240,'DESCONTOS 13º'!$A$1:$O$340,13,0)</f>
        <v>1114.3599999999999</v>
      </c>
      <c r="E240" s="24">
        <f t="shared" si="3"/>
        <v>2837.85</v>
      </c>
    </row>
    <row r="241" spans="1:5" ht="12.75" customHeight="1">
      <c r="A241" s="5" t="s">
        <v>296</v>
      </c>
      <c r="B241" s="5" t="s">
        <v>778</v>
      </c>
      <c r="C241" s="24">
        <v>1640.47</v>
      </c>
      <c r="D241" s="24">
        <f>VLOOKUP(A241,'DESCONTOS 13º'!$A$1:$O$340,13,0)</f>
        <v>3328.73</v>
      </c>
      <c r="E241" s="24">
        <f t="shared" si="3"/>
        <v>4969.2</v>
      </c>
    </row>
    <row r="242" spans="1:5" ht="12.75" customHeight="1">
      <c r="A242" s="5" t="s">
        <v>297</v>
      </c>
      <c r="B242" s="5" t="s">
        <v>778</v>
      </c>
      <c r="C242" s="24">
        <v>1570.37</v>
      </c>
      <c r="D242" s="24">
        <f>VLOOKUP(A242,'DESCONTOS 13º'!$A$1:$O$340,13,0)</f>
        <v>2930.6</v>
      </c>
      <c r="E242" s="24">
        <f t="shared" si="3"/>
        <v>4500.9699999999993</v>
      </c>
    </row>
    <row r="243" spans="1:5" ht="12.75" customHeight="1">
      <c r="A243" s="5" t="s">
        <v>298</v>
      </c>
      <c r="B243" s="5" t="s">
        <v>778</v>
      </c>
      <c r="C243" s="24">
        <v>1670.03</v>
      </c>
      <c r="D243" s="24">
        <f>VLOOKUP(A243,'DESCONTOS 13º'!$A$1:$O$340,13,0)</f>
        <v>3270.67</v>
      </c>
      <c r="E243" s="24">
        <f t="shared" si="3"/>
        <v>4940.7</v>
      </c>
    </row>
    <row r="244" spans="1:5" ht="12.75" customHeight="1">
      <c r="A244" s="5" t="s">
        <v>299</v>
      </c>
      <c r="B244" s="5" t="s">
        <v>778</v>
      </c>
      <c r="C244" s="24">
        <v>1630.36</v>
      </c>
      <c r="D244" s="24">
        <f>VLOOKUP(A244,'DESCONTOS 13º'!$A$1:$O$340,13,0)</f>
        <v>2869.9</v>
      </c>
      <c r="E244" s="24">
        <f t="shared" si="3"/>
        <v>4500.26</v>
      </c>
    </row>
    <row r="245" spans="1:5" ht="12.75" customHeight="1">
      <c r="A245" s="5" t="s">
        <v>300</v>
      </c>
      <c r="B245" s="5" t="s">
        <v>778</v>
      </c>
      <c r="C245" s="24">
        <v>2102.7199999999998</v>
      </c>
      <c r="D245" s="24">
        <f>VLOOKUP(A245,'DESCONTOS 13º'!$A$1:$O$340,13,0)</f>
        <v>2930.6</v>
      </c>
      <c r="E245" s="24">
        <f t="shared" si="3"/>
        <v>5033.32</v>
      </c>
    </row>
    <row r="246" spans="1:5" ht="12.75" customHeight="1">
      <c r="A246" s="5" t="s">
        <v>301</v>
      </c>
      <c r="B246" s="5" t="s">
        <v>778</v>
      </c>
      <c r="C246" s="24">
        <v>1678.76</v>
      </c>
      <c r="D246" s="24">
        <f>VLOOKUP(A246,'DESCONTOS 13º'!$A$1:$O$340,13,0)</f>
        <v>2311.0300000000002</v>
      </c>
      <c r="E246" s="24">
        <f t="shared" si="3"/>
        <v>3989.79</v>
      </c>
    </row>
    <row r="247" spans="1:5" ht="12.75" customHeight="1">
      <c r="A247" s="5" t="s">
        <v>302</v>
      </c>
      <c r="B247" s="5" t="s">
        <v>778</v>
      </c>
      <c r="C247" s="24">
        <v>440.46</v>
      </c>
      <c r="D247" s="24">
        <f>VLOOKUP(A247,'DESCONTOS 13º'!$A$1:$O$340,13,0)</f>
        <v>1907.98</v>
      </c>
      <c r="E247" s="24">
        <f t="shared" si="3"/>
        <v>2348.44</v>
      </c>
    </row>
    <row r="248" spans="1:5" ht="12.75" customHeight="1">
      <c r="A248" s="5" t="s">
        <v>303</v>
      </c>
      <c r="B248" s="5" t="s">
        <v>778</v>
      </c>
      <c r="C248" s="24">
        <v>1555.05</v>
      </c>
      <c r="D248" s="24">
        <f>VLOOKUP(A248,'DESCONTOS 13º'!$A$1:$O$340,13,0)</f>
        <v>1877.3</v>
      </c>
      <c r="E248" s="24">
        <f t="shared" si="3"/>
        <v>3432.35</v>
      </c>
    </row>
    <row r="249" spans="1:5" ht="12.75" customHeight="1">
      <c r="A249" s="5" t="s">
        <v>304</v>
      </c>
      <c r="B249" s="5" t="s">
        <v>778</v>
      </c>
      <c r="C249" s="24">
        <v>1474.3</v>
      </c>
      <c r="D249" s="24">
        <f>VLOOKUP(A249,'DESCONTOS 13º'!$A$1:$O$340,13,0)</f>
        <v>2869.9</v>
      </c>
      <c r="E249" s="24">
        <f t="shared" si="3"/>
        <v>4344.2</v>
      </c>
    </row>
    <row r="250" spans="1:5" ht="12.75" customHeight="1">
      <c r="A250" s="5" t="s">
        <v>305</v>
      </c>
      <c r="B250" s="5" t="s">
        <v>778</v>
      </c>
      <c r="C250" s="24">
        <v>2051.81</v>
      </c>
      <c r="D250" s="24">
        <f>VLOOKUP(A250,'DESCONTOS 13º'!$A$1:$O$340,13,0)</f>
        <v>3302.87</v>
      </c>
      <c r="E250" s="24">
        <f t="shared" si="3"/>
        <v>5354.68</v>
      </c>
    </row>
    <row r="251" spans="1:5" ht="12.75" customHeight="1">
      <c r="A251" s="5" t="s">
        <v>306</v>
      </c>
      <c r="B251" s="5" t="s">
        <v>778</v>
      </c>
      <c r="C251" s="24">
        <v>1784.82</v>
      </c>
      <c r="D251" s="24">
        <f>VLOOKUP(A251,'DESCONTOS 13º'!$A$1:$O$340,13,0)</f>
        <v>3248.29</v>
      </c>
      <c r="E251" s="24">
        <f t="shared" si="3"/>
        <v>5033.1099999999997</v>
      </c>
    </row>
    <row r="252" spans="1:5" ht="12.75" customHeight="1">
      <c r="A252" s="5" t="s">
        <v>307</v>
      </c>
      <c r="B252" s="5" t="s">
        <v>778</v>
      </c>
      <c r="C252" s="24">
        <v>921.24</v>
      </c>
      <c r="D252" s="24">
        <f>VLOOKUP(A252,'DESCONTOS 13º'!$A$1:$O$340,13,0)</f>
        <v>2747.34</v>
      </c>
      <c r="E252" s="24">
        <f t="shared" si="3"/>
        <v>3668.58</v>
      </c>
    </row>
    <row r="253" spans="1:5" ht="12.75" customHeight="1">
      <c r="A253" s="5" t="s">
        <v>308</v>
      </c>
      <c r="B253" s="5" t="s">
        <v>778</v>
      </c>
      <c r="C253" s="24">
        <v>6231.82</v>
      </c>
      <c r="D253" s="24">
        <f>VLOOKUP(A253,'DESCONTOS 13º'!$A$1:$O$340,13,0)</f>
        <v>3231.72</v>
      </c>
      <c r="E253" s="24">
        <f t="shared" si="3"/>
        <v>9463.5399999999991</v>
      </c>
    </row>
    <row r="254" spans="1:5" ht="12.75" customHeight="1">
      <c r="A254" s="5" t="s">
        <v>309</v>
      </c>
      <c r="B254" s="5" t="s">
        <v>778</v>
      </c>
      <c r="C254" s="24">
        <v>160.44</v>
      </c>
      <c r="D254" s="24">
        <f>VLOOKUP(A254,'DESCONTOS 13º'!$A$1:$O$340,13,0)</f>
        <v>898.32</v>
      </c>
      <c r="E254" s="24">
        <f t="shared" si="3"/>
        <v>1058.76</v>
      </c>
    </row>
    <row r="255" spans="1:5" ht="12.75" customHeight="1">
      <c r="A255" s="5" t="s">
        <v>310</v>
      </c>
      <c r="B255" s="5" t="s">
        <v>778</v>
      </c>
      <c r="C255" s="24">
        <v>1542.61</v>
      </c>
      <c r="D255" s="24">
        <f>VLOOKUP(A255,'DESCONTOS 13º'!$A$1:$O$340,13,0)</f>
        <v>2901.06</v>
      </c>
      <c r="E255" s="24">
        <f t="shared" si="3"/>
        <v>4443.67</v>
      </c>
    </row>
    <row r="256" spans="1:5" ht="12.75" customHeight="1">
      <c r="A256" s="5" t="s">
        <v>311</v>
      </c>
      <c r="B256" s="5" t="s">
        <v>778</v>
      </c>
      <c r="C256" s="24">
        <v>1656.04</v>
      </c>
      <c r="D256" s="24">
        <f>VLOOKUP(A256,'DESCONTOS 13º'!$A$1:$O$340,13,0)</f>
        <v>3254.58</v>
      </c>
      <c r="E256" s="24">
        <f t="shared" si="3"/>
        <v>4910.62</v>
      </c>
    </row>
    <row r="257" spans="1:5" ht="12.75" customHeight="1">
      <c r="A257" s="5" t="s">
        <v>312</v>
      </c>
      <c r="B257" s="5" t="s">
        <v>778</v>
      </c>
      <c r="C257" s="24">
        <v>5996.27</v>
      </c>
      <c r="D257" s="24">
        <f>VLOOKUP(A257,'DESCONTOS 13º'!$A$1:$O$340,13,0)</f>
        <v>3233.15</v>
      </c>
      <c r="E257" s="24">
        <f t="shared" si="3"/>
        <v>9229.42</v>
      </c>
    </row>
    <row r="258" spans="1:5" ht="12.75" customHeight="1">
      <c r="A258" s="5" t="s">
        <v>313</v>
      </c>
      <c r="B258" s="5" t="s">
        <v>778</v>
      </c>
      <c r="C258" s="24">
        <v>617.04</v>
      </c>
      <c r="D258" s="24">
        <f>VLOOKUP(A258,'DESCONTOS 13º'!$A$1:$O$340,13,0)</f>
        <v>2383.5700000000002</v>
      </c>
      <c r="E258" s="24">
        <f t="shared" si="3"/>
        <v>3000.61</v>
      </c>
    </row>
    <row r="259" spans="1:5" ht="12.75" customHeight="1">
      <c r="A259" s="5" t="s">
        <v>314</v>
      </c>
      <c r="B259" s="5" t="s">
        <v>778</v>
      </c>
      <c r="C259" s="24">
        <v>871.23</v>
      </c>
      <c r="D259" s="24">
        <f>VLOOKUP(A259,'DESCONTOS 13º'!$A$1:$O$340,13,0)</f>
        <v>2894.18</v>
      </c>
      <c r="E259" s="24">
        <f t="shared" si="3"/>
        <v>3765.41</v>
      </c>
    </row>
    <row r="260" spans="1:5" ht="12.75" customHeight="1">
      <c r="A260" s="5" t="s">
        <v>315</v>
      </c>
      <c r="B260" s="5" t="s">
        <v>778</v>
      </c>
      <c r="C260" s="24">
        <v>745.83</v>
      </c>
      <c r="D260" s="24">
        <f>VLOOKUP(A260,'DESCONTOS 13º'!$A$1:$O$340,13,0)</f>
        <v>2658.49</v>
      </c>
      <c r="E260" s="24">
        <f t="shared" si="3"/>
        <v>3404.3199999999997</v>
      </c>
    </row>
    <row r="261" spans="1:5" ht="12.75" customHeight="1">
      <c r="A261" s="5" t="s">
        <v>316</v>
      </c>
      <c r="B261" s="5" t="s">
        <v>778</v>
      </c>
      <c r="C261" s="24">
        <v>1509.67</v>
      </c>
      <c r="D261" s="24">
        <f>VLOOKUP(A261,'DESCONTOS 13º'!$A$1:$O$340,13,0)</f>
        <v>2869.9</v>
      </c>
      <c r="E261" s="24">
        <f t="shared" ref="E261:E324" si="4">SUM(C261:D261)</f>
        <v>4379.57</v>
      </c>
    </row>
    <row r="262" spans="1:5" ht="12.75" customHeight="1">
      <c r="A262" s="5" t="s">
        <v>317</v>
      </c>
      <c r="B262" s="5" t="s">
        <v>778</v>
      </c>
      <c r="C262" s="24">
        <v>169.31</v>
      </c>
      <c r="D262" s="24">
        <f>VLOOKUP(A262,'DESCONTOS 13º'!$A$1:$O$340,13,0)</f>
        <v>898.32</v>
      </c>
      <c r="E262" s="24">
        <f t="shared" si="4"/>
        <v>1067.6300000000001</v>
      </c>
    </row>
    <row r="263" spans="1:5" ht="12.75" customHeight="1">
      <c r="A263" s="5" t="s">
        <v>318</v>
      </c>
      <c r="B263" s="5" t="s">
        <v>778</v>
      </c>
      <c r="C263" s="24">
        <v>876.21</v>
      </c>
      <c r="D263" s="24">
        <f>VLOOKUP(A263,'DESCONTOS 13º'!$A$1:$O$340,13,0)</f>
        <v>2963.34</v>
      </c>
      <c r="E263" s="24">
        <f t="shared" si="4"/>
        <v>3839.55</v>
      </c>
    </row>
    <row r="264" spans="1:5" ht="12.75" customHeight="1">
      <c r="A264" s="5" t="s">
        <v>320</v>
      </c>
      <c r="B264" s="5" t="s">
        <v>778</v>
      </c>
      <c r="C264" s="24">
        <v>617.04</v>
      </c>
      <c r="D264" s="24">
        <f>VLOOKUP(A264,'DESCONTOS 13º'!$A$1:$O$340,13,0)</f>
        <v>748.5</v>
      </c>
      <c r="E264" s="24">
        <f t="shared" si="4"/>
        <v>1365.54</v>
      </c>
    </row>
    <row r="265" spans="1:5" ht="12.75" customHeight="1">
      <c r="A265" s="5" t="s">
        <v>321</v>
      </c>
      <c r="B265" s="5" t="s">
        <v>778</v>
      </c>
      <c r="C265" s="24">
        <v>174.27</v>
      </c>
      <c r="D265" s="24">
        <f>VLOOKUP(A265,'DESCONTOS 13º'!$A$1:$O$340,13,0)</f>
        <v>421.77</v>
      </c>
      <c r="E265" s="24">
        <f t="shared" si="4"/>
        <v>596.04</v>
      </c>
    </row>
    <row r="266" spans="1:5" ht="12.75" customHeight="1">
      <c r="A266" s="5" t="s">
        <v>323</v>
      </c>
      <c r="B266" s="5" t="s">
        <v>778</v>
      </c>
      <c r="C266" s="24">
        <v>2042.69</v>
      </c>
      <c r="D266" s="24">
        <f>VLOOKUP(A266,'DESCONTOS 13º'!$A$1:$O$340,13,0)</f>
        <v>3268.99</v>
      </c>
      <c r="E266" s="24">
        <f t="shared" si="4"/>
        <v>5311.68</v>
      </c>
    </row>
    <row r="267" spans="1:5" ht="12.75" customHeight="1">
      <c r="A267" s="5" t="s">
        <v>324</v>
      </c>
      <c r="B267" s="5" t="s">
        <v>778</v>
      </c>
      <c r="C267" s="24">
        <v>1323.83</v>
      </c>
      <c r="D267" s="24">
        <f>VLOOKUP(A267,'DESCONTOS 13º'!$A$1:$O$340,13,0)</f>
        <v>19.899999999999999</v>
      </c>
      <c r="E267" s="24">
        <f t="shared" si="4"/>
        <v>1343.73</v>
      </c>
    </row>
    <row r="268" spans="1:5" ht="12.75" customHeight="1">
      <c r="A268" s="5" t="s">
        <v>325</v>
      </c>
      <c r="B268" s="5" t="s">
        <v>778</v>
      </c>
      <c r="C268" s="24">
        <v>1606.65</v>
      </c>
      <c r="D268" s="24">
        <f>VLOOKUP(A268,'DESCONTOS 13º'!$A$1:$O$340,13,0)</f>
        <v>3211.41</v>
      </c>
      <c r="E268" s="24">
        <f t="shared" si="4"/>
        <v>4818.0599999999995</v>
      </c>
    </row>
    <row r="269" spans="1:5" ht="12.75" customHeight="1">
      <c r="A269" s="5" t="s">
        <v>326</v>
      </c>
      <c r="B269" s="5" t="s">
        <v>778</v>
      </c>
      <c r="C269" s="24">
        <v>531.29</v>
      </c>
      <c r="D269" s="24">
        <f>VLOOKUP(A269,'DESCONTOS 13º'!$A$1:$O$340,13,0)</f>
        <v>1068.49</v>
      </c>
      <c r="E269" s="24">
        <f t="shared" si="4"/>
        <v>1599.78</v>
      </c>
    </row>
    <row r="270" spans="1:5" ht="12.75" customHeight="1">
      <c r="A270" s="5" t="s">
        <v>327</v>
      </c>
      <c r="B270" s="5" t="s">
        <v>778</v>
      </c>
      <c r="C270" s="24">
        <v>1570.37</v>
      </c>
      <c r="D270" s="24">
        <f>VLOOKUP(A270,'DESCONTOS 13º'!$A$1:$O$340,13,0)</f>
        <v>2961.68</v>
      </c>
      <c r="E270" s="24">
        <f t="shared" si="4"/>
        <v>4532.0499999999993</v>
      </c>
    </row>
    <row r="271" spans="1:5" ht="12.75" customHeight="1">
      <c r="A271" s="5" t="s">
        <v>328</v>
      </c>
      <c r="B271" s="5" t="s">
        <v>778</v>
      </c>
      <c r="C271" s="24">
        <v>1094.33</v>
      </c>
      <c r="D271" s="24">
        <f>VLOOKUP(A271,'DESCONTOS 13º'!$A$1:$O$340,13,0)</f>
        <v>3055.28</v>
      </c>
      <c r="E271" s="24">
        <f t="shared" si="4"/>
        <v>4149.6100000000006</v>
      </c>
    </row>
    <row r="272" spans="1:5" ht="12.75" customHeight="1">
      <c r="A272" s="5" t="s">
        <v>330</v>
      </c>
      <c r="B272" s="5" t="s">
        <v>778</v>
      </c>
      <c r="C272" s="24">
        <v>876.21</v>
      </c>
      <c r="D272" s="24">
        <f>VLOOKUP(A272,'DESCONTOS 13º'!$A$1:$O$340,13,0)</f>
        <v>2963.34</v>
      </c>
      <c r="E272" s="24">
        <f t="shared" si="4"/>
        <v>3839.55</v>
      </c>
    </row>
    <row r="273" spans="1:5" ht="12.75" customHeight="1">
      <c r="A273" s="5" t="s">
        <v>332</v>
      </c>
      <c r="B273" s="5" t="s">
        <v>778</v>
      </c>
      <c r="C273" s="24">
        <v>1570.37</v>
      </c>
      <c r="D273" s="24">
        <f>VLOOKUP(A273,'DESCONTOS 13º'!$A$1:$O$340,13,0)</f>
        <v>2930.6</v>
      </c>
      <c r="E273" s="24">
        <f t="shared" si="4"/>
        <v>4500.9699999999993</v>
      </c>
    </row>
    <row r="274" spans="1:5" ht="12.75" customHeight="1">
      <c r="A274" s="5" t="s">
        <v>333</v>
      </c>
      <c r="B274" s="5" t="s">
        <v>778</v>
      </c>
      <c r="C274" s="24">
        <v>1405.9</v>
      </c>
      <c r="D274" s="24">
        <f>VLOOKUP(A274,'DESCONTOS 13º'!$A$1:$O$340,13,0)</f>
        <v>2683.63</v>
      </c>
      <c r="E274" s="24">
        <f t="shared" si="4"/>
        <v>4089.53</v>
      </c>
    </row>
    <row r="275" spans="1:5" ht="12.75" customHeight="1">
      <c r="A275" s="5" t="s">
        <v>334</v>
      </c>
      <c r="B275" s="5" t="s">
        <v>778</v>
      </c>
      <c r="C275" s="24">
        <v>1509.67</v>
      </c>
      <c r="D275" s="24">
        <f>VLOOKUP(A275,'DESCONTOS 13º'!$A$1:$O$340,13,0)</f>
        <v>2869.9</v>
      </c>
      <c r="E275" s="24">
        <f t="shared" si="4"/>
        <v>4379.57</v>
      </c>
    </row>
    <row r="276" spans="1:5" ht="12.75" customHeight="1">
      <c r="A276" s="5" t="s">
        <v>335</v>
      </c>
      <c r="B276" s="5" t="s">
        <v>778</v>
      </c>
      <c r="C276" s="24">
        <v>1509.67</v>
      </c>
      <c r="D276" s="24">
        <f>VLOOKUP(A276,'DESCONTOS 13º'!$A$1:$O$340,13,0)</f>
        <v>1734.74</v>
      </c>
      <c r="E276" s="24">
        <f t="shared" si="4"/>
        <v>3244.41</v>
      </c>
    </row>
    <row r="277" spans="1:5" ht="12.75" customHeight="1">
      <c r="A277" s="5" t="s">
        <v>336</v>
      </c>
      <c r="B277" s="5" t="s">
        <v>778</v>
      </c>
      <c r="C277" s="24">
        <v>1677.27</v>
      </c>
      <c r="D277" s="24">
        <f>VLOOKUP(A277,'DESCONTOS 13º'!$A$1:$O$340,13,0)</f>
        <v>3206.27</v>
      </c>
      <c r="E277" s="24">
        <f t="shared" si="4"/>
        <v>4883.54</v>
      </c>
    </row>
    <row r="278" spans="1:5" ht="12.75" customHeight="1">
      <c r="A278" s="5" t="s">
        <v>337</v>
      </c>
      <c r="B278" s="5" t="s">
        <v>778</v>
      </c>
      <c r="C278" s="24">
        <v>1655.95</v>
      </c>
      <c r="D278" s="24">
        <f>VLOOKUP(A278,'DESCONTOS 13º'!$A$1:$O$340,13,0)</f>
        <v>3235.48</v>
      </c>
      <c r="E278" s="24">
        <f t="shared" si="4"/>
        <v>4891.43</v>
      </c>
    </row>
    <row r="279" spans="1:5" ht="12.75" customHeight="1">
      <c r="A279" s="5" t="s">
        <v>338</v>
      </c>
      <c r="B279" s="5" t="s">
        <v>778</v>
      </c>
      <c r="C279" s="24">
        <v>1778.66</v>
      </c>
      <c r="D279" s="24">
        <f>VLOOKUP(A279,'DESCONTOS 13º'!$A$1:$O$340,13,0)</f>
        <v>3360.35</v>
      </c>
      <c r="E279" s="24">
        <f t="shared" si="4"/>
        <v>5139.01</v>
      </c>
    </row>
    <row r="280" spans="1:5" ht="12.75" customHeight="1">
      <c r="A280" s="5" t="s">
        <v>339</v>
      </c>
      <c r="B280" s="5" t="s">
        <v>778</v>
      </c>
      <c r="C280" s="24">
        <v>878.13</v>
      </c>
      <c r="D280" s="24">
        <f>VLOOKUP(A280,'DESCONTOS 13º'!$A$1:$O$340,13,0)</f>
        <v>413.23</v>
      </c>
      <c r="E280" s="24">
        <f t="shared" si="4"/>
        <v>1291.3600000000001</v>
      </c>
    </row>
    <row r="281" spans="1:5" ht="12.75" customHeight="1">
      <c r="A281" s="5" t="s">
        <v>340</v>
      </c>
      <c r="B281" s="5" t="s">
        <v>778</v>
      </c>
      <c r="C281" s="24">
        <v>1672.12</v>
      </c>
      <c r="D281" s="24">
        <f>VLOOKUP(A281,'DESCONTOS 13º'!$A$1:$O$340,13,0)</f>
        <v>2987.24</v>
      </c>
      <c r="E281" s="24">
        <f t="shared" si="4"/>
        <v>4659.3599999999997</v>
      </c>
    </row>
    <row r="282" spans="1:5" ht="12.75" customHeight="1">
      <c r="A282" s="5" t="s">
        <v>341</v>
      </c>
      <c r="B282" s="5" t="s">
        <v>778</v>
      </c>
      <c r="C282" s="24">
        <v>1570.37</v>
      </c>
      <c r="D282" s="24">
        <f>VLOOKUP(A282,'DESCONTOS 13º'!$A$1:$O$340,13,0)</f>
        <v>2704.8</v>
      </c>
      <c r="E282" s="24">
        <f t="shared" si="4"/>
        <v>4275.17</v>
      </c>
    </row>
    <row r="283" spans="1:5" ht="12.75" customHeight="1">
      <c r="A283" s="5" t="s">
        <v>342</v>
      </c>
      <c r="B283" s="5" t="s">
        <v>778</v>
      </c>
      <c r="C283" s="24">
        <v>6514.46</v>
      </c>
      <c r="D283" s="24">
        <f>VLOOKUP(A283,'DESCONTOS 13º'!$A$1:$O$340,13,0)</f>
        <v>3285.98</v>
      </c>
      <c r="E283" s="24">
        <f t="shared" si="4"/>
        <v>9800.44</v>
      </c>
    </row>
    <row r="284" spans="1:5" ht="12.75" customHeight="1">
      <c r="A284" s="5" t="s">
        <v>343</v>
      </c>
      <c r="B284" s="5" t="s">
        <v>778</v>
      </c>
      <c r="C284" s="24">
        <v>1629.94</v>
      </c>
      <c r="D284" s="24">
        <f>VLOOKUP(A284,'DESCONTOS 13º'!$A$1:$O$340,13,0)</f>
        <v>3155.07</v>
      </c>
      <c r="E284" s="24">
        <f t="shared" si="4"/>
        <v>4785.01</v>
      </c>
    </row>
    <row r="285" spans="1:5" ht="12.75" customHeight="1">
      <c r="A285" s="5" t="s">
        <v>344</v>
      </c>
      <c r="B285" s="5" t="s">
        <v>778</v>
      </c>
      <c r="C285" s="24">
        <v>818.55</v>
      </c>
      <c r="D285" s="24">
        <f>VLOOKUP(A285,'DESCONTOS 13º'!$A$1:$O$340,13,0)</f>
        <v>1301.57</v>
      </c>
      <c r="E285" s="24">
        <f t="shared" si="4"/>
        <v>2120.12</v>
      </c>
    </row>
    <row r="286" spans="1:5" ht="12.75" customHeight="1">
      <c r="A286" s="5" t="s">
        <v>345</v>
      </c>
      <c r="B286" s="5" t="s">
        <v>778</v>
      </c>
      <c r="C286" s="24">
        <v>1680.55</v>
      </c>
      <c r="D286" s="24">
        <f>VLOOKUP(A286,'DESCONTOS 13º'!$A$1:$O$340,13,0)</f>
        <v>2869.9</v>
      </c>
      <c r="E286" s="24">
        <f t="shared" si="4"/>
        <v>4550.45</v>
      </c>
    </row>
    <row r="287" spans="1:5" ht="12.75" customHeight="1">
      <c r="A287" s="5" t="s">
        <v>346</v>
      </c>
      <c r="B287" s="5" t="s">
        <v>778</v>
      </c>
      <c r="C287" s="24">
        <v>948.28</v>
      </c>
      <c r="D287" s="24">
        <f>VLOOKUP(A287,'DESCONTOS 13º'!$A$1:$O$340,13,0)</f>
        <v>2942.45</v>
      </c>
      <c r="E287" s="24">
        <f t="shared" si="4"/>
        <v>3890.7299999999996</v>
      </c>
    </row>
    <row r="288" spans="1:5" ht="12.75" customHeight="1">
      <c r="A288" s="5" t="s">
        <v>347</v>
      </c>
      <c r="B288" s="5" t="s">
        <v>778</v>
      </c>
      <c r="C288" s="24">
        <v>3049.06</v>
      </c>
      <c r="D288" s="24">
        <f>VLOOKUP(A288,'DESCONTOS 13º'!$A$1:$O$340,13,0)</f>
        <v>2029.66</v>
      </c>
      <c r="E288" s="24">
        <f t="shared" si="4"/>
        <v>5078.72</v>
      </c>
    </row>
    <row r="289" spans="1:5" ht="12.75" customHeight="1">
      <c r="A289" s="5" t="s">
        <v>348</v>
      </c>
      <c r="B289" s="5" t="s">
        <v>778</v>
      </c>
      <c r="C289" s="24">
        <v>7855.25</v>
      </c>
      <c r="D289" s="24">
        <v>0</v>
      </c>
      <c r="E289" s="24">
        <f t="shared" si="4"/>
        <v>7855.25</v>
      </c>
    </row>
    <row r="290" spans="1:5" ht="12.75" customHeight="1">
      <c r="A290" s="5" t="s">
        <v>349</v>
      </c>
      <c r="B290" s="5" t="s">
        <v>778</v>
      </c>
      <c r="C290" s="24">
        <v>1570.37</v>
      </c>
      <c r="D290" s="24">
        <f>VLOOKUP(A290,'DESCONTOS 13º'!$A$1:$O$340,13,0)</f>
        <v>2869.9</v>
      </c>
      <c r="E290" s="24">
        <f t="shared" si="4"/>
        <v>4440.2700000000004</v>
      </c>
    </row>
    <row r="291" spans="1:5" ht="12.75" customHeight="1">
      <c r="A291" s="5" t="s">
        <v>350</v>
      </c>
      <c r="B291" s="5" t="s">
        <v>778</v>
      </c>
      <c r="C291" s="24">
        <v>5536.01</v>
      </c>
      <c r="D291" s="24">
        <f>VLOOKUP(A291,'DESCONTOS 13º'!$A$1:$O$340,13,0)</f>
        <v>2930.6</v>
      </c>
      <c r="E291" s="24">
        <f t="shared" si="4"/>
        <v>8466.61</v>
      </c>
    </row>
    <row r="292" spans="1:5" ht="12.75" customHeight="1">
      <c r="A292" s="5" t="s">
        <v>351</v>
      </c>
      <c r="B292" s="5" t="s">
        <v>778</v>
      </c>
      <c r="C292" s="24">
        <v>0</v>
      </c>
      <c r="D292" s="24">
        <f>VLOOKUP(A292,'DESCONTOS 13º'!$A$1:$O$340,13,0)</f>
        <v>0</v>
      </c>
      <c r="E292" s="24">
        <f t="shared" si="4"/>
        <v>0</v>
      </c>
    </row>
    <row r="293" spans="1:5" ht="12.75" customHeight="1">
      <c r="A293" s="5" t="s">
        <v>352</v>
      </c>
      <c r="B293" s="5" t="s">
        <v>778</v>
      </c>
      <c r="C293" s="24">
        <v>1502.52</v>
      </c>
      <c r="D293" s="24">
        <f>VLOOKUP(A293,'DESCONTOS 13º'!$A$1:$O$340,13,0)</f>
        <v>2862.75</v>
      </c>
      <c r="E293" s="24">
        <f t="shared" si="4"/>
        <v>4365.2700000000004</v>
      </c>
    </row>
    <row r="294" spans="1:5" ht="12.75" customHeight="1">
      <c r="A294" s="5" t="s">
        <v>353</v>
      </c>
      <c r="B294" s="5" t="s">
        <v>778</v>
      </c>
      <c r="C294" s="24">
        <v>1878.63</v>
      </c>
      <c r="D294" s="24">
        <f>VLOOKUP(A294,'DESCONTOS 13º'!$A$1:$O$340,13,0)</f>
        <v>2869.9</v>
      </c>
      <c r="E294" s="24">
        <f t="shared" si="4"/>
        <v>4748.5300000000007</v>
      </c>
    </row>
    <row r="295" spans="1:5" ht="12.75" customHeight="1">
      <c r="A295" s="5" t="s">
        <v>354</v>
      </c>
      <c r="B295" s="5" t="s">
        <v>778</v>
      </c>
      <c r="C295" s="24">
        <v>5181.9399999999996</v>
      </c>
      <c r="D295" s="24">
        <f>VLOOKUP(A295,'DESCONTOS 13º'!$A$1:$O$340,13,0)</f>
        <v>2869.9</v>
      </c>
      <c r="E295" s="24">
        <f t="shared" si="4"/>
        <v>8051.84</v>
      </c>
    </row>
    <row r="296" spans="1:5" ht="12.75" customHeight="1">
      <c r="A296" s="5" t="s">
        <v>355</v>
      </c>
      <c r="B296" s="5" t="s">
        <v>778</v>
      </c>
      <c r="C296" s="24">
        <v>1668.9</v>
      </c>
      <c r="D296" s="24">
        <f>VLOOKUP(A296,'DESCONTOS 13º'!$A$1:$O$340,13,0)</f>
        <v>3262.84</v>
      </c>
      <c r="E296" s="24">
        <f t="shared" si="4"/>
        <v>4931.74</v>
      </c>
    </row>
    <row r="297" spans="1:5" ht="12.75" customHeight="1">
      <c r="A297" s="5" t="s">
        <v>356</v>
      </c>
      <c r="B297" s="5" t="s">
        <v>778</v>
      </c>
      <c r="C297" s="24">
        <v>1682.74</v>
      </c>
      <c r="D297" s="24">
        <f>VLOOKUP(A297,'DESCONTOS 13º'!$A$1:$O$340,13,0)</f>
        <v>3250.21</v>
      </c>
      <c r="E297" s="24">
        <f t="shared" si="4"/>
        <v>4932.95</v>
      </c>
    </row>
    <row r="298" spans="1:5" ht="12.75" customHeight="1">
      <c r="A298" s="5" t="s">
        <v>357</v>
      </c>
      <c r="B298" s="5" t="s">
        <v>778</v>
      </c>
      <c r="C298" s="24">
        <v>101.34</v>
      </c>
      <c r="D298" s="24">
        <f>VLOOKUP(A298,'DESCONTOS 13º'!$A$1:$O$340,13,0)</f>
        <v>199.63</v>
      </c>
      <c r="E298" s="24">
        <f t="shared" si="4"/>
        <v>300.97000000000003</v>
      </c>
    </row>
    <row r="299" spans="1:5" ht="12.75" customHeight="1">
      <c r="A299" s="5" t="s">
        <v>358</v>
      </c>
      <c r="B299" s="5" t="s">
        <v>778</v>
      </c>
      <c r="C299" s="24">
        <v>1669.42</v>
      </c>
      <c r="D299" s="24">
        <f>VLOOKUP(A299,'DESCONTOS 13º'!$A$1:$O$340,13,0)</f>
        <v>3264.97</v>
      </c>
      <c r="E299" s="24">
        <f t="shared" si="4"/>
        <v>4934.3899999999994</v>
      </c>
    </row>
    <row r="300" spans="1:5" ht="12.75" customHeight="1">
      <c r="A300" s="5" t="s">
        <v>359</v>
      </c>
      <c r="B300" s="5" t="s">
        <v>778</v>
      </c>
      <c r="C300" s="24">
        <v>1555.05</v>
      </c>
      <c r="D300" s="24">
        <f>VLOOKUP(A300,'DESCONTOS 13º'!$A$1:$O$340,13,0)</f>
        <v>2897.76</v>
      </c>
      <c r="E300" s="24">
        <f t="shared" si="4"/>
        <v>4452.8100000000004</v>
      </c>
    </row>
    <row r="301" spans="1:5" ht="12.75" customHeight="1">
      <c r="A301" s="5" t="s">
        <v>360</v>
      </c>
      <c r="B301" s="5" t="s">
        <v>778</v>
      </c>
      <c r="C301" s="24">
        <v>2856.15</v>
      </c>
      <c r="D301" s="24">
        <f>VLOOKUP(A301,'DESCONTOS 13º'!$A$1:$O$340,13,0)</f>
        <v>2170.88</v>
      </c>
      <c r="E301" s="24">
        <f t="shared" si="4"/>
        <v>5027.0300000000007</v>
      </c>
    </row>
    <row r="302" spans="1:5" ht="12.75" customHeight="1">
      <c r="A302" s="5" t="s">
        <v>361</v>
      </c>
      <c r="B302" s="5" t="s">
        <v>778</v>
      </c>
      <c r="C302" s="24">
        <v>1134.6300000000001</v>
      </c>
      <c r="D302" s="24">
        <f>VLOOKUP(A302,'DESCONTOS 13º'!$A$1:$O$340,13,0)</f>
        <v>3424.75</v>
      </c>
      <c r="E302" s="24">
        <f t="shared" si="4"/>
        <v>4559.38</v>
      </c>
    </row>
    <row r="303" spans="1:5" ht="12.75" customHeight="1">
      <c r="A303" s="5" t="s">
        <v>362</v>
      </c>
      <c r="B303" s="5" t="s">
        <v>778</v>
      </c>
      <c r="C303" s="24">
        <v>1650.94</v>
      </c>
      <c r="D303" s="24">
        <f>VLOOKUP(A303,'DESCONTOS 13º'!$A$1:$O$340,13,0)</f>
        <v>3083.82</v>
      </c>
      <c r="E303" s="24">
        <f t="shared" si="4"/>
        <v>4734.76</v>
      </c>
    </row>
    <row r="304" spans="1:5" ht="12.75" customHeight="1">
      <c r="A304" s="5" t="s">
        <v>363</v>
      </c>
      <c r="B304" s="5" t="s">
        <v>778</v>
      </c>
      <c r="C304" s="24">
        <v>5823.88</v>
      </c>
      <c r="D304" s="24">
        <f>VLOOKUP(A304,'DESCONTOS 13º'!$A$1:$O$340,13,0)</f>
        <v>2930.6</v>
      </c>
      <c r="E304" s="24">
        <f t="shared" si="4"/>
        <v>8754.48</v>
      </c>
    </row>
    <row r="305" spans="1:5" ht="12.75" customHeight="1">
      <c r="A305" s="5" t="s">
        <v>364</v>
      </c>
      <c r="B305" s="5" t="s">
        <v>778</v>
      </c>
      <c r="C305" s="24">
        <v>1542.7</v>
      </c>
      <c r="D305" s="24">
        <f>VLOOKUP(A305,'DESCONTOS 13º'!$A$1:$O$340,13,0)</f>
        <v>2141.1799999999998</v>
      </c>
      <c r="E305" s="24">
        <f t="shared" si="4"/>
        <v>3683.88</v>
      </c>
    </row>
    <row r="306" spans="1:5" ht="12.75" customHeight="1">
      <c r="A306" s="5" t="s">
        <v>365</v>
      </c>
      <c r="B306" s="5" t="s">
        <v>778</v>
      </c>
      <c r="C306" s="24">
        <v>1502.52</v>
      </c>
      <c r="D306" s="24">
        <f>VLOOKUP(A306,'DESCONTOS 13º'!$A$1:$O$340,13,0)</f>
        <v>2862.75</v>
      </c>
      <c r="E306" s="24">
        <f t="shared" si="4"/>
        <v>4365.2700000000004</v>
      </c>
    </row>
    <row r="307" spans="1:5" ht="12.75" customHeight="1">
      <c r="A307" s="5" t="s">
        <v>366</v>
      </c>
      <c r="B307" s="5" t="s">
        <v>778</v>
      </c>
      <c r="C307" s="24">
        <v>1509.67</v>
      </c>
      <c r="D307" s="24">
        <f>VLOOKUP(A307,'DESCONTOS 13º'!$A$1:$O$340,13,0)</f>
        <v>2415.65</v>
      </c>
      <c r="E307" s="24">
        <f t="shared" si="4"/>
        <v>3925.32</v>
      </c>
    </row>
    <row r="308" spans="1:5" ht="12.75" customHeight="1">
      <c r="A308" s="5" t="s">
        <v>367</v>
      </c>
      <c r="B308" s="5" t="s">
        <v>778</v>
      </c>
      <c r="C308" s="24">
        <v>1502.52</v>
      </c>
      <c r="D308" s="24">
        <f>VLOOKUP(A308,'DESCONTOS 13º'!$A$1:$O$340,13,0)</f>
        <v>2862.75</v>
      </c>
      <c r="E308" s="24">
        <f t="shared" si="4"/>
        <v>4365.2700000000004</v>
      </c>
    </row>
    <row r="309" spans="1:5" ht="12.75" customHeight="1">
      <c r="A309" s="5" t="s">
        <v>368</v>
      </c>
      <c r="B309" s="5" t="s">
        <v>778</v>
      </c>
      <c r="C309" s="24">
        <v>6133.21</v>
      </c>
      <c r="D309" s="24">
        <f>VLOOKUP(A309,'DESCONTOS 13º'!$A$1:$O$340,13,0)</f>
        <v>3132.19</v>
      </c>
      <c r="E309" s="24">
        <f t="shared" si="4"/>
        <v>9265.4</v>
      </c>
    </row>
    <row r="310" spans="1:5" ht="12.75" customHeight="1">
      <c r="A310" s="5" t="s">
        <v>369</v>
      </c>
      <c r="B310" s="5" t="s">
        <v>778</v>
      </c>
      <c r="C310" s="24">
        <v>1746.43</v>
      </c>
      <c r="D310" s="24">
        <f>VLOOKUP(A310,'DESCONTOS 13º'!$A$1:$O$340,13,0)</f>
        <v>3287.93</v>
      </c>
      <c r="E310" s="24">
        <f t="shared" si="4"/>
        <v>5034.3599999999997</v>
      </c>
    </row>
    <row r="311" spans="1:5" ht="12.75" customHeight="1">
      <c r="A311" s="5" t="s">
        <v>370</v>
      </c>
      <c r="B311" s="5" t="s">
        <v>778</v>
      </c>
      <c r="C311" s="24">
        <v>174.27</v>
      </c>
      <c r="D311" s="24">
        <f>VLOOKUP(A311,'DESCONTOS 13º'!$A$1:$O$340,13,0)</f>
        <v>1023.66</v>
      </c>
      <c r="E311" s="24">
        <f t="shared" si="4"/>
        <v>1197.93</v>
      </c>
    </row>
    <row r="312" spans="1:5" ht="12.75" customHeight="1">
      <c r="A312" s="5" t="s">
        <v>372</v>
      </c>
      <c r="B312" s="5" t="s">
        <v>778</v>
      </c>
      <c r="C312" s="24">
        <v>440.69</v>
      </c>
      <c r="D312" s="24">
        <f>VLOOKUP(A312,'DESCONTOS 13º'!$A$1:$O$340,13,0)</f>
        <v>1908</v>
      </c>
      <c r="E312" s="24">
        <f t="shared" si="4"/>
        <v>2348.69</v>
      </c>
    </row>
    <row r="313" spans="1:5" ht="12.75" customHeight="1">
      <c r="A313" s="5" t="s">
        <v>373</v>
      </c>
      <c r="B313" s="5" t="s">
        <v>778</v>
      </c>
      <c r="C313" s="24">
        <v>1679.28</v>
      </c>
      <c r="D313" s="24">
        <f>VLOOKUP(A313,'DESCONTOS 13º'!$A$1:$O$340,13,0)</f>
        <v>3308.61</v>
      </c>
      <c r="E313" s="24">
        <f t="shared" si="4"/>
        <v>4987.8900000000003</v>
      </c>
    </row>
    <row r="314" spans="1:5" ht="12.75" customHeight="1">
      <c r="A314" s="5" t="s">
        <v>374</v>
      </c>
      <c r="B314" s="5" t="s">
        <v>778</v>
      </c>
      <c r="C314" s="24">
        <v>617.04</v>
      </c>
      <c r="D314" s="24">
        <f>VLOOKUP(A314,'DESCONTOS 13º'!$A$1:$O$340,13,0)</f>
        <v>2139.1799999999998</v>
      </c>
      <c r="E314" s="24">
        <f t="shared" si="4"/>
        <v>2756.22</v>
      </c>
    </row>
    <row r="315" spans="1:5" ht="12.75" customHeight="1">
      <c r="A315" s="5" t="s">
        <v>375</v>
      </c>
      <c r="B315" s="5" t="s">
        <v>778</v>
      </c>
      <c r="C315" s="24">
        <v>454.82</v>
      </c>
      <c r="D315" s="24">
        <f>VLOOKUP(A315,'DESCONTOS 13º'!$A$1:$O$340,13,0)</f>
        <v>1947.46</v>
      </c>
      <c r="E315" s="24">
        <f t="shared" si="4"/>
        <v>2402.2800000000002</v>
      </c>
    </row>
    <row r="316" spans="1:5" ht="12.75" customHeight="1">
      <c r="A316" s="5" t="s">
        <v>377</v>
      </c>
      <c r="B316" s="5" t="s">
        <v>778</v>
      </c>
      <c r="C316" s="24">
        <v>194.64</v>
      </c>
      <c r="D316" s="24">
        <f>VLOOKUP(A316,'DESCONTOS 13º'!$A$1:$O$340,13,0)</f>
        <v>1055.6099999999999</v>
      </c>
      <c r="E316" s="24">
        <f t="shared" si="4"/>
        <v>1250.25</v>
      </c>
    </row>
    <row r="317" spans="1:5" ht="12.75" customHeight="1">
      <c r="A317" s="5" t="s">
        <v>378</v>
      </c>
      <c r="B317" s="5" t="s">
        <v>778</v>
      </c>
      <c r="C317" s="24">
        <v>686.83</v>
      </c>
      <c r="D317" s="24">
        <f>VLOOKUP(A317,'DESCONTOS 13º'!$A$1:$O$340,13,0)</f>
        <v>2194.9699999999998</v>
      </c>
      <c r="E317" s="24">
        <f t="shared" si="4"/>
        <v>2881.7999999999997</v>
      </c>
    </row>
    <row r="318" spans="1:5" ht="12.75" customHeight="1">
      <c r="A318" s="5" t="s">
        <v>379</v>
      </c>
      <c r="B318" s="5" t="s">
        <v>778</v>
      </c>
      <c r="C318" s="24">
        <v>1794.02</v>
      </c>
      <c r="D318" s="24">
        <f>VLOOKUP(A318,'DESCONTOS 13º'!$A$1:$O$340,13,0)</f>
        <v>3402.14</v>
      </c>
      <c r="E318" s="24">
        <f t="shared" si="4"/>
        <v>5196.16</v>
      </c>
    </row>
    <row r="319" spans="1:5" ht="12.75" customHeight="1">
      <c r="A319" s="5" t="s">
        <v>380</v>
      </c>
      <c r="B319" s="5" t="s">
        <v>778</v>
      </c>
      <c r="C319" s="24">
        <v>7001.26</v>
      </c>
      <c r="D319" s="24">
        <f>VLOOKUP(A319,'DESCONTOS 13º'!$A$1:$O$340,13,0)</f>
        <v>1105.1199999999999</v>
      </c>
      <c r="E319" s="24">
        <f t="shared" si="4"/>
        <v>8106.38</v>
      </c>
    </row>
    <row r="320" spans="1:5" ht="12.75" customHeight="1">
      <c r="A320" s="5" t="s">
        <v>381</v>
      </c>
      <c r="B320" s="5" t="s">
        <v>778</v>
      </c>
      <c r="C320" s="24">
        <v>1638.02</v>
      </c>
      <c r="D320" s="24">
        <f>VLOOKUP(A320,'DESCONTOS 13º'!$A$1:$O$340,13,0)</f>
        <v>3157.29</v>
      </c>
      <c r="E320" s="24">
        <f t="shared" si="4"/>
        <v>4795.3099999999995</v>
      </c>
    </row>
    <row r="321" spans="1:5" ht="12.75" customHeight="1">
      <c r="A321" s="5" t="s">
        <v>382</v>
      </c>
      <c r="B321" s="5" t="s">
        <v>778</v>
      </c>
      <c r="C321" s="24">
        <v>4695.04</v>
      </c>
      <c r="D321" s="24">
        <f>VLOOKUP(A321,'DESCONTOS 13º'!$A$1:$O$340,13,0)</f>
        <v>1907.41</v>
      </c>
      <c r="E321" s="24">
        <f t="shared" si="4"/>
        <v>6602.45</v>
      </c>
    </row>
    <row r="322" spans="1:5" ht="12.75" customHeight="1">
      <c r="A322" s="5" t="s">
        <v>383</v>
      </c>
      <c r="B322" s="5" t="s">
        <v>778</v>
      </c>
      <c r="C322" s="24">
        <v>1323.83</v>
      </c>
      <c r="D322" s="24">
        <f>VLOOKUP(A322,'DESCONTOS 13º'!$A$1:$O$340,13,0)</f>
        <v>19.899999999999999</v>
      </c>
      <c r="E322" s="24">
        <f t="shared" si="4"/>
        <v>1343.73</v>
      </c>
    </row>
    <row r="323" spans="1:5" ht="12.75" customHeight="1">
      <c r="A323" s="5" t="s">
        <v>384</v>
      </c>
      <c r="B323" s="5" t="s">
        <v>778</v>
      </c>
      <c r="C323" s="24">
        <v>1594.97</v>
      </c>
      <c r="D323" s="24">
        <f>VLOOKUP(A323,'DESCONTOS 13º'!$A$1:$O$340,13,0)</f>
        <v>3224.18</v>
      </c>
      <c r="E323" s="24">
        <f t="shared" si="4"/>
        <v>4819.1499999999996</v>
      </c>
    </row>
    <row r="324" spans="1:5" ht="12.75" customHeight="1">
      <c r="A324" s="5" t="s">
        <v>385</v>
      </c>
      <c r="B324" s="5" t="s">
        <v>778</v>
      </c>
      <c r="C324" s="24">
        <v>1691.22</v>
      </c>
      <c r="D324" s="24">
        <f>VLOOKUP(A324,'DESCONTOS 13º'!$A$1:$O$340,13,0)</f>
        <v>3227.21</v>
      </c>
      <c r="E324" s="24">
        <f t="shared" si="4"/>
        <v>4918.43</v>
      </c>
    </row>
    <row r="325" spans="1:5" ht="12.75" customHeight="1">
      <c r="A325" s="5" t="s">
        <v>386</v>
      </c>
      <c r="B325" s="5" t="s">
        <v>778</v>
      </c>
      <c r="C325" s="24">
        <v>1502.52</v>
      </c>
      <c r="D325" s="24">
        <f>VLOOKUP(A325,'DESCONTOS 13º'!$A$1:$O$340,13,0)</f>
        <v>2862.75</v>
      </c>
      <c r="E325" s="24">
        <f t="shared" ref="E325:E344" si="5">SUM(C325:D325)</f>
        <v>4365.2700000000004</v>
      </c>
    </row>
    <row r="326" spans="1:5" ht="12.75" customHeight="1">
      <c r="A326" s="5" t="s">
        <v>387</v>
      </c>
      <c r="B326" s="5" t="s">
        <v>778</v>
      </c>
      <c r="C326" s="24">
        <v>7246.36</v>
      </c>
      <c r="D326" s="24">
        <f>VLOOKUP(A326,'DESCONTOS 13º'!$A$1:$O$340,13,0)</f>
        <v>3372.5</v>
      </c>
      <c r="E326" s="24">
        <f t="shared" si="5"/>
        <v>10618.86</v>
      </c>
    </row>
    <row r="327" spans="1:5" ht="12.75" customHeight="1">
      <c r="A327" s="5" t="s">
        <v>388</v>
      </c>
      <c r="B327" s="5" t="s">
        <v>778</v>
      </c>
      <c r="C327" s="24">
        <v>1509.67</v>
      </c>
      <c r="D327" s="24">
        <f>VLOOKUP(A327,'DESCONTOS 13º'!$A$1:$O$340,13,0)</f>
        <v>2141.1799999999998</v>
      </c>
      <c r="E327" s="24">
        <f t="shared" si="5"/>
        <v>3650.85</v>
      </c>
    </row>
    <row r="328" spans="1:5" ht="12.75" customHeight="1">
      <c r="A328" s="5" t="s">
        <v>389</v>
      </c>
      <c r="B328" s="5" t="s">
        <v>778</v>
      </c>
      <c r="C328" s="24">
        <v>6238.12</v>
      </c>
      <c r="D328" s="24">
        <f>VLOOKUP(A328,'DESCONTOS 13º'!$A$1:$O$340,13,0)</f>
        <v>3237.56</v>
      </c>
      <c r="E328" s="24">
        <f t="shared" si="5"/>
        <v>9475.68</v>
      </c>
    </row>
    <row r="329" spans="1:5" ht="12.75" customHeight="1">
      <c r="A329" s="5" t="s">
        <v>390</v>
      </c>
      <c r="B329" s="5" t="s">
        <v>778</v>
      </c>
      <c r="C329" s="24">
        <v>1777.4</v>
      </c>
      <c r="D329" s="24">
        <f>VLOOKUP(A329,'DESCONTOS 13º'!$A$1:$O$340,13,0)</f>
        <v>3319.61</v>
      </c>
      <c r="E329" s="24">
        <f t="shared" si="5"/>
        <v>5097.01</v>
      </c>
    </row>
    <row r="330" spans="1:5" ht="12.75" customHeight="1">
      <c r="A330" s="5" t="s">
        <v>391</v>
      </c>
      <c r="B330" s="5" t="s">
        <v>778</v>
      </c>
      <c r="C330" s="24">
        <v>439.38</v>
      </c>
      <c r="D330" s="24">
        <f>VLOOKUP(A330,'DESCONTOS 13º'!$A$1:$O$340,13,0)</f>
        <v>1675.77</v>
      </c>
      <c r="E330" s="24">
        <f t="shared" si="5"/>
        <v>2115.15</v>
      </c>
    </row>
    <row r="331" spans="1:5" ht="12.75" customHeight="1">
      <c r="A331" s="5" t="s">
        <v>392</v>
      </c>
      <c r="B331" s="5" t="s">
        <v>778</v>
      </c>
      <c r="C331" s="24">
        <v>169.06</v>
      </c>
      <c r="D331" s="24">
        <f>VLOOKUP(A331,'DESCONTOS 13º'!$A$1:$O$340,13,0)</f>
        <v>946.24</v>
      </c>
      <c r="E331" s="24">
        <f t="shared" si="5"/>
        <v>1115.3</v>
      </c>
    </row>
    <row r="332" spans="1:5" ht="12.75" customHeight="1">
      <c r="A332" s="5" t="s">
        <v>393</v>
      </c>
      <c r="B332" s="5" t="s">
        <v>778</v>
      </c>
      <c r="C332" s="24">
        <v>1509.67</v>
      </c>
      <c r="D332" s="24">
        <f>VLOOKUP(A332,'DESCONTOS 13º'!$A$1:$O$340,13,0)</f>
        <v>1601.49</v>
      </c>
      <c r="E332" s="24">
        <f t="shared" si="5"/>
        <v>3111.16</v>
      </c>
    </row>
    <row r="333" spans="1:5" ht="12.75" customHeight="1">
      <c r="A333" s="5" t="s">
        <v>394</v>
      </c>
      <c r="B333" s="5" t="s">
        <v>778</v>
      </c>
      <c r="C333" s="24">
        <v>1570.37</v>
      </c>
      <c r="D333" s="24">
        <f>VLOOKUP(A333,'DESCONTOS 13º'!$A$1:$O$340,13,0)</f>
        <v>2930.6</v>
      </c>
      <c r="E333" s="24">
        <f t="shared" si="5"/>
        <v>4500.9699999999993</v>
      </c>
    </row>
    <row r="334" spans="1:5" ht="12.75" customHeight="1">
      <c r="A334" s="5" t="s">
        <v>395</v>
      </c>
      <c r="B334" s="5" t="s">
        <v>778</v>
      </c>
      <c r="C334" s="24">
        <v>1509.67</v>
      </c>
      <c r="D334" s="24">
        <f>VLOOKUP(A334,'DESCONTOS 13º'!$A$1:$O$340,13,0)</f>
        <v>2869.9</v>
      </c>
      <c r="E334" s="24">
        <f t="shared" si="5"/>
        <v>4379.57</v>
      </c>
    </row>
    <row r="335" spans="1:5" ht="12.75" customHeight="1">
      <c r="A335" s="5" t="s">
        <v>396</v>
      </c>
      <c r="B335" s="5" t="s">
        <v>778</v>
      </c>
      <c r="C335" s="24">
        <v>589.6</v>
      </c>
      <c r="D335" s="24">
        <f>VLOOKUP(A335,'DESCONTOS 13º'!$A$1:$O$340,13,0)</f>
        <v>2993.47</v>
      </c>
      <c r="E335" s="24">
        <f t="shared" si="5"/>
        <v>3583.0699999999997</v>
      </c>
    </row>
    <row r="336" spans="1:5" ht="12.75" customHeight="1">
      <c r="A336" s="5" t="s">
        <v>397</v>
      </c>
      <c r="B336" s="5" t="s">
        <v>778</v>
      </c>
      <c r="C336" s="24">
        <v>1564.07</v>
      </c>
      <c r="D336" s="24">
        <f>VLOOKUP(A336,'DESCONTOS 13º'!$A$1:$O$340,13,0)</f>
        <v>827.27</v>
      </c>
      <c r="E336" s="24">
        <f t="shared" si="5"/>
        <v>2391.34</v>
      </c>
    </row>
    <row r="337" spans="1:5" ht="12.75" customHeight="1">
      <c r="A337" s="5" t="s">
        <v>399</v>
      </c>
      <c r="B337" s="5" t="s">
        <v>778</v>
      </c>
      <c r="C337" s="24">
        <v>1509.67</v>
      </c>
      <c r="D337" s="24">
        <f>VLOOKUP(A337,'DESCONTOS 13º'!$A$1:$O$340,13,0)</f>
        <v>2869.9</v>
      </c>
      <c r="E337" s="24">
        <f t="shared" si="5"/>
        <v>4379.57</v>
      </c>
    </row>
    <row r="338" spans="1:5" ht="12.75" customHeight="1">
      <c r="A338" s="5" t="s">
        <v>400</v>
      </c>
      <c r="B338" s="5" t="s">
        <v>778</v>
      </c>
      <c r="C338" s="24">
        <v>1668.3</v>
      </c>
      <c r="D338" s="24">
        <f>VLOOKUP(A338,'DESCONTOS 13º'!$A$1:$O$340,13,0)</f>
        <v>3020.12</v>
      </c>
      <c r="E338" s="24">
        <f t="shared" si="5"/>
        <v>4688.42</v>
      </c>
    </row>
    <row r="339" spans="1:5" ht="12.75" customHeight="1">
      <c r="A339" s="5" t="s">
        <v>401</v>
      </c>
      <c r="B339" s="5" t="s">
        <v>778</v>
      </c>
      <c r="C339" s="24">
        <v>145.68</v>
      </c>
      <c r="D339" s="24">
        <f>VLOOKUP(A339,'DESCONTOS 13º'!$A$1:$O$340,13,0)</f>
        <v>706.2</v>
      </c>
      <c r="E339" s="24">
        <f t="shared" si="5"/>
        <v>851.88000000000011</v>
      </c>
    </row>
    <row r="340" spans="1:5" ht="12.75" customHeight="1">
      <c r="A340" s="5" t="s">
        <v>402</v>
      </c>
      <c r="B340" s="5" t="s">
        <v>778</v>
      </c>
      <c r="C340" s="24">
        <v>890.92</v>
      </c>
      <c r="D340" s="24">
        <f>VLOOKUP(A340,'DESCONTOS 13º'!$A$1:$O$340,13,0)</f>
        <v>2920.25</v>
      </c>
      <c r="E340" s="24">
        <f t="shared" si="5"/>
        <v>3811.17</v>
      </c>
    </row>
    <row r="341" spans="1:5" ht="12.75" customHeight="1">
      <c r="A341" s="5" t="s">
        <v>403</v>
      </c>
      <c r="B341" s="5" t="s">
        <v>778</v>
      </c>
      <c r="C341" s="24">
        <v>1509.67</v>
      </c>
      <c r="D341" s="24">
        <f>VLOOKUP(A341,'DESCONTOS 13º'!$A$1:$O$340,13,0)</f>
        <v>2869.9</v>
      </c>
      <c r="E341" s="24">
        <f t="shared" si="5"/>
        <v>4379.57</v>
      </c>
    </row>
    <row r="342" spans="1:5" ht="12.75" customHeight="1">
      <c r="A342" s="5" t="s">
        <v>404</v>
      </c>
      <c r="B342" s="5" t="s">
        <v>778</v>
      </c>
      <c r="C342" s="24">
        <v>6242.76</v>
      </c>
      <c r="D342" s="24">
        <f>VLOOKUP(A342,'DESCONTOS 13º'!$A$1:$O$340,13,0)</f>
        <v>3237.76</v>
      </c>
      <c r="E342" s="24">
        <f t="shared" si="5"/>
        <v>9480.52</v>
      </c>
    </row>
    <row r="343" spans="1:5" ht="12.75" customHeight="1">
      <c r="A343" s="5" t="s">
        <v>405</v>
      </c>
      <c r="B343" s="5" t="s">
        <v>778</v>
      </c>
      <c r="C343" s="24">
        <v>1768.08</v>
      </c>
      <c r="D343" s="24">
        <f>VLOOKUP(A343,'DESCONTOS 13º'!$A$1:$O$340,13,0)</f>
        <v>3261.12</v>
      </c>
      <c r="E343" s="24">
        <f t="shared" si="5"/>
        <v>5029.2</v>
      </c>
    </row>
    <row r="344" spans="1:5" ht="12.75" customHeight="1">
      <c r="A344" s="5" t="s">
        <v>406</v>
      </c>
      <c r="B344" s="5" t="s">
        <v>778</v>
      </c>
      <c r="C344" s="24">
        <v>6434.35</v>
      </c>
      <c r="D344" s="24">
        <f>VLOOKUP(A344,'DESCONTOS 13º'!$A$1:$O$340,13,0)</f>
        <v>3362.41</v>
      </c>
      <c r="E344" s="24">
        <f t="shared" si="5"/>
        <v>9796.76</v>
      </c>
    </row>
  </sheetData>
  <autoFilter ref="A3:E344" xr:uid="{DFFDD220-26A5-4546-BA47-B9FF6831A0DF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2696-2952-417F-9C85-EF2CF4F5B998}">
  <dimension ref="A1:O340"/>
  <sheetViews>
    <sheetView workbookViewId="0">
      <selection activeCell="M3" sqref="M3"/>
    </sheetView>
  </sheetViews>
  <sheetFormatPr defaultRowHeight="15"/>
  <cols>
    <col min="1" max="1" width="55.28515625" bestFit="1" customWidth="1"/>
  </cols>
  <sheetData>
    <row r="1" spans="1:15">
      <c r="A1" s="25" t="s">
        <v>410</v>
      </c>
      <c r="B1" s="25" t="s">
        <v>411</v>
      </c>
      <c r="C1" s="25" t="s">
        <v>412</v>
      </c>
      <c r="D1" s="25" t="s">
        <v>413</v>
      </c>
      <c r="E1" s="25" t="s">
        <v>414</v>
      </c>
      <c r="F1" s="25" t="s">
        <v>415</v>
      </c>
      <c r="G1" s="25" t="s">
        <v>416</v>
      </c>
      <c r="H1" s="25" t="s">
        <v>417</v>
      </c>
      <c r="I1" s="25" t="s">
        <v>418</v>
      </c>
      <c r="J1" s="25" t="s">
        <v>419</v>
      </c>
      <c r="K1" s="25" t="s">
        <v>420</v>
      </c>
      <c r="L1" s="25" t="s">
        <v>421</v>
      </c>
      <c r="M1" s="25" t="s">
        <v>422</v>
      </c>
      <c r="N1" s="25" t="s">
        <v>423</v>
      </c>
      <c r="O1" s="25" t="s">
        <v>424</v>
      </c>
    </row>
    <row r="2" spans="1:15">
      <c r="A2" s="26" t="s">
        <v>14</v>
      </c>
      <c r="B2" s="26">
        <v>90444736115</v>
      </c>
      <c r="C2" s="26" t="s">
        <v>15</v>
      </c>
      <c r="D2" s="27">
        <v>0</v>
      </c>
      <c r="E2" s="28">
        <v>44743</v>
      </c>
      <c r="F2" s="26" t="s">
        <v>426</v>
      </c>
      <c r="G2" s="27">
        <v>1</v>
      </c>
      <c r="H2" s="29">
        <v>2720.45</v>
      </c>
      <c r="I2" s="27">
        <v>0</v>
      </c>
      <c r="J2" s="26" t="s">
        <v>778</v>
      </c>
      <c r="K2" s="27">
        <v>0</v>
      </c>
      <c r="L2" s="27">
        <v>0</v>
      </c>
      <c r="M2" s="29">
        <v>2869.9</v>
      </c>
    </row>
    <row r="3" spans="1:15">
      <c r="A3" s="26" t="s">
        <v>16</v>
      </c>
      <c r="B3" s="26">
        <v>299828123</v>
      </c>
      <c r="C3" s="26" t="s">
        <v>17</v>
      </c>
      <c r="D3" s="27">
        <v>0</v>
      </c>
      <c r="E3" s="28">
        <v>44743</v>
      </c>
      <c r="F3" s="26" t="s">
        <v>429</v>
      </c>
      <c r="G3" s="27">
        <v>1</v>
      </c>
      <c r="H3" s="29">
        <v>7167.88</v>
      </c>
      <c r="I3" s="27">
        <v>0</v>
      </c>
      <c r="J3" s="26" t="s">
        <v>778</v>
      </c>
      <c r="K3" s="27">
        <v>0</v>
      </c>
      <c r="L3" s="27">
        <v>0</v>
      </c>
      <c r="M3" s="29">
        <v>6131.37</v>
      </c>
    </row>
    <row r="4" spans="1:15">
      <c r="A4" s="26" t="s">
        <v>18</v>
      </c>
      <c r="B4" s="26">
        <v>1129620174</v>
      </c>
      <c r="C4" s="26" t="s">
        <v>15</v>
      </c>
      <c r="D4" s="27">
        <v>2</v>
      </c>
      <c r="E4" s="28">
        <v>44743</v>
      </c>
      <c r="F4" s="26" t="s">
        <v>426</v>
      </c>
      <c r="G4" s="27">
        <v>1</v>
      </c>
      <c r="H4" s="29">
        <v>2720.45</v>
      </c>
      <c r="I4" s="27">
        <v>0</v>
      </c>
      <c r="J4" s="26" t="s">
        <v>778</v>
      </c>
      <c r="K4" s="27">
        <v>0</v>
      </c>
      <c r="L4" s="27">
        <v>0</v>
      </c>
      <c r="M4" s="29">
        <v>2862.75</v>
      </c>
    </row>
    <row r="5" spans="1:15">
      <c r="A5" s="26" t="s">
        <v>19</v>
      </c>
      <c r="B5" s="26">
        <v>14837039677</v>
      </c>
      <c r="C5" s="26" t="s">
        <v>15</v>
      </c>
      <c r="D5" s="27">
        <v>0</v>
      </c>
      <c r="E5" s="28">
        <v>44743</v>
      </c>
      <c r="F5" s="26" t="s">
        <v>426</v>
      </c>
      <c r="G5" s="27">
        <v>1</v>
      </c>
      <c r="H5" s="29">
        <v>2720.45</v>
      </c>
      <c r="I5" s="27">
        <v>0</v>
      </c>
      <c r="J5" s="26" t="s">
        <v>778</v>
      </c>
      <c r="K5" s="27">
        <v>0</v>
      </c>
      <c r="L5" s="27">
        <v>0</v>
      </c>
      <c r="M5" s="29">
        <v>2930.6</v>
      </c>
    </row>
    <row r="6" spans="1:15">
      <c r="A6" s="26" t="s">
        <v>20</v>
      </c>
      <c r="B6" s="26">
        <v>4722674183</v>
      </c>
      <c r="C6" s="26" t="s">
        <v>21</v>
      </c>
      <c r="D6" s="27">
        <v>1</v>
      </c>
      <c r="E6" s="28">
        <v>44774</v>
      </c>
      <c r="F6" s="26" t="s">
        <v>429</v>
      </c>
      <c r="G6" s="27">
        <v>1</v>
      </c>
      <c r="H6" s="29">
        <v>2925.37</v>
      </c>
      <c r="I6" s="27">
        <v>0</v>
      </c>
      <c r="J6" s="26" t="s">
        <v>778</v>
      </c>
      <c r="K6" s="27">
        <v>0</v>
      </c>
      <c r="L6" s="27">
        <v>0</v>
      </c>
      <c r="M6" s="29">
        <v>1923.12</v>
      </c>
    </row>
    <row r="7" spans="1:15">
      <c r="A7" s="26" t="s">
        <v>22</v>
      </c>
      <c r="B7" s="26">
        <v>196972108</v>
      </c>
      <c r="C7" s="26" t="s">
        <v>15</v>
      </c>
      <c r="D7" s="27">
        <v>1</v>
      </c>
      <c r="E7" s="28">
        <v>44743</v>
      </c>
      <c r="F7" s="26" t="s">
        <v>426</v>
      </c>
      <c r="G7" s="27">
        <v>1</v>
      </c>
      <c r="H7" s="29">
        <v>2720.45</v>
      </c>
      <c r="I7" s="27">
        <v>0</v>
      </c>
      <c r="J7" s="26" t="s">
        <v>778</v>
      </c>
      <c r="K7" s="27">
        <v>0</v>
      </c>
      <c r="L7" s="27">
        <v>0</v>
      </c>
      <c r="M7" s="29">
        <v>2869.9</v>
      </c>
    </row>
    <row r="8" spans="1:15">
      <c r="A8" s="26" t="s">
        <v>23</v>
      </c>
      <c r="B8" s="26">
        <v>860404137</v>
      </c>
      <c r="C8" s="26" t="s">
        <v>15</v>
      </c>
      <c r="D8" s="27">
        <v>2</v>
      </c>
      <c r="E8" s="28">
        <v>44743</v>
      </c>
      <c r="F8" s="26" t="s">
        <v>429</v>
      </c>
      <c r="G8" s="27">
        <v>1</v>
      </c>
      <c r="H8" s="29">
        <v>2720.45</v>
      </c>
      <c r="I8" s="27">
        <v>0</v>
      </c>
      <c r="J8" s="26" t="s">
        <v>778</v>
      </c>
      <c r="K8" s="27">
        <v>0</v>
      </c>
      <c r="L8" s="27">
        <v>0</v>
      </c>
      <c r="M8" s="29">
        <v>2862.75</v>
      </c>
    </row>
    <row r="9" spans="1:15">
      <c r="A9" s="26" t="s">
        <v>24</v>
      </c>
      <c r="B9" s="26">
        <v>71813713120</v>
      </c>
      <c r="C9" s="26" t="s">
        <v>25</v>
      </c>
      <c r="D9" s="27">
        <v>0</v>
      </c>
      <c r="E9" s="28">
        <v>45446</v>
      </c>
      <c r="F9" s="26" t="s">
        <v>426</v>
      </c>
      <c r="G9" s="27">
        <v>1</v>
      </c>
      <c r="H9" s="29">
        <v>4318.18</v>
      </c>
      <c r="I9" s="27">
        <v>0</v>
      </c>
      <c r="J9" s="26" t="s">
        <v>778</v>
      </c>
      <c r="K9" s="27">
        <v>0</v>
      </c>
      <c r="L9" s="27">
        <v>0</v>
      </c>
      <c r="M9" s="29">
        <v>1518.92</v>
      </c>
    </row>
    <row r="10" spans="1:15">
      <c r="A10" s="26" t="s">
        <v>26</v>
      </c>
      <c r="B10" s="26">
        <v>70958588104</v>
      </c>
      <c r="C10" s="26" t="s">
        <v>15</v>
      </c>
      <c r="D10" s="27">
        <v>0</v>
      </c>
      <c r="E10" s="28">
        <v>45089</v>
      </c>
      <c r="F10" s="26" t="s">
        <v>426</v>
      </c>
      <c r="G10" s="27">
        <v>1</v>
      </c>
      <c r="H10" s="29">
        <v>2720.45</v>
      </c>
      <c r="I10" s="27">
        <v>0</v>
      </c>
      <c r="J10" s="26" t="s">
        <v>778</v>
      </c>
      <c r="K10" s="27">
        <v>0</v>
      </c>
      <c r="L10" s="27">
        <v>0</v>
      </c>
      <c r="M10" s="29">
        <v>2869.9</v>
      </c>
    </row>
    <row r="11" spans="1:15">
      <c r="A11" s="26" t="s">
        <v>27</v>
      </c>
      <c r="B11" s="26">
        <v>428308180</v>
      </c>
      <c r="C11" s="26" t="s">
        <v>28</v>
      </c>
      <c r="D11" s="27">
        <v>2</v>
      </c>
      <c r="E11" s="28">
        <v>45434</v>
      </c>
      <c r="F11" s="26" t="s">
        <v>426</v>
      </c>
      <c r="G11" s="27">
        <v>1</v>
      </c>
      <c r="H11" s="29">
        <v>4030.78</v>
      </c>
      <c r="I11" s="27">
        <v>0</v>
      </c>
      <c r="J11" s="26" t="s">
        <v>778</v>
      </c>
      <c r="K11" s="27">
        <v>0</v>
      </c>
      <c r="L11" s="27">
        <v>0</v>
      </c>
      <c r="M11" s="29">
        <v>1385.13</v>
      </c>
    </row>
    <row r="12" spans="1:15">
      <c r="A12" s="26" t="s">
        <v>29</v>
      </c>
      <c r="B12" s="26">
        <v>888209126</v>
      </c>
      <c r="C12" s="26" t="s">
        <v>15</v>
      </c>
      <c r="D12" s="27">
        <v>0</v>
      </c>
      <c r="E12" s="28">
        <v>45390</v>
      </c>
      <c r="F12" s="26" t="s">
        <v>426</v>
      </c>
      <c r="G12" s="27">
        <v>1</v>
      </c>
      <c r="H12" s="29">
        <v>2720.45</v>
      </c>
      <c r="I12" s="27">
        <v>0</v>
      </c>
      <c r="J12" s="26" t="s">
        <v>778</v>
      </c>
      <c r="K12" s="27">
        <v>0</v>
      </c>
      <c r="L12" s="27">
        <v>0</v>
      </c>
      <c r="M12" s="29">
        <v>2486.4</v>
      </c>
    </row>
    <row r="13" spans="1:15">
      <c r="A13" s="26" t="s">
        <v>30</v>
      </c>
      <c r="B13" s="26">
        <v>4644250180</v>
      </c>
      <c r="C13" s="26" t="s">
        <v>15</v>
      </c>
      <c r="D13" s="27">
        <v>0</v>
      </c>
      <c r="E13" s="28">
        <v>44900</v>
      </c>
      <c r="F13" s="26" t="s">
        <v>426</v>
      </c>
      <c r="G13" s="27">
        <v>1</v>
      </c>
      <c r="H13" s="29">
        <v>2720.45</v>
      </c>
      <c r="I13" s="27">
        <v>0</v>
      </c>
      <c r="J13" s="26" t="s">
        <v>778</v>
      </c>
      <c r="K13" s="27">
        <v>0</v>
      </c>
      <c r="L13" s="27">
        <v>0</v>
      </c>
      <c r="M13" s="29">
        <v>2904.44</v>
      </c>
    </row>
    <row r="14" spans="1:15">
      <c r="A14" s="26" t="s">
        <v>31</v>
      </c>
      <c r="B14" s="26">
        <v>73242039149</v>
      </c>
      <c r="C14" s="26" t="s">
        <v>32</v>
      </c>
      <c r="D14" s="27">
        <v>4</v>
      </c>
      <c r="E14" s="28">
        <v>44743</v>
      </c>
      <c r="F14" s="26" t="s">
        <v>426</v>
      </c>
      <c r="G14" s="27">
        <v>1</v>
      </c>
      <c r="H14" s="29">
        <v>4921.04</v>
      </c>
      <c r="I14" s="27">
        <v>0</v>
      </c>
      <c r="J14" s="26" t="s">
        <v>778</v>
      </c>
      <c r="K14" s="27">
        <v>0</v>
      </c>
      <c r="L14" s="27">
        <v>0</v>
      </c>
      <c r="M14" s="29">
        <v>2776.08</v>
      </c>
    </row>
    <row r="15" spans="1:15">
      <c r="A15" s="26" t="s">
        <v>33</v>
      </c>
      <c r="B15" s="26">
        <v>2042499102</v>
      </c>
      <c r="C15" s="26" t="s">
        <v>15</v>
      </c>
      <c r="D15" s="27">
        <v>0</v>
      </c>
      <c r="E15" s="28">
        <v>44743</v>
      </c>
      <c r="F15" s="26" t="s">
        <v>426</v>
      </c>
      <c r="G15" s="27">
        <v>1</v>
      </c>
      <c r="H15" s="29">
        <v>2720.45</v>
      </c>
      <c r="I15" s="27">
        <v>0</v>
      </c>
      <c r="J15" s="26" t="s">
        <v>778</v>
      </c>
      <c r="K15" s="27">
        <v>0</v>
      </c>
      <c r="L15" s="27">
        <v>0</v>
      </c>
      <c r="M15" s="29">
        <v>3259.87</v>
      </c>
    </row>
    <row r="16" spans="1:15">
      <c r="A16" s="26" t="s">
        <v>34</v>
      </c>
      <c r="B16" s="26">
        <v>2266255169</v>
      </c>
      <c r="C16" s="26" t="s">
        <v>35</v>
      </c>
      <c r="D16" s="27">
        <v>2</v>
      </c>
      <c r="E16" s="28">
        <v>44743</v>
      </c>
      <c r="F16" s="26" t="s">
        <v>426</v>
      </c>
      <c r="G16" s="27">
        <v>1</v>
      </c>
      <c r="H16" s="29">
        <v>3277.5</v>
      </c>
      <c r="I16" s="27">
        <v>0</v>
      </c>
      <c r="J16" s="26" t="s">
        <v>778</v>
      </c>
      <c r="K16" s="27">
        <v>0</v>
      </c>
      <c r="L16" s="27">
        <v>0</v>
      </c>
      <c r="M16" s="29">
        <v>1922.32</v>
      </c>
    </row>
    <row r="17" spans="1:13">
      <c r="A17" s="26" t="s">
        <v>36</v>
      </c>
      <c r="B17" s="26">
        <v>1915769132</v>
      </c>
      <c r="C17" s="26" t="s">
        <v>37</v>
      </c>
      <c r="D17" s="27">
        <v>0</v>
      </c>
      <c r="E17" s="28">
        <v>44743</v>
      </c>
      <c r="F17" s="26" t="s">
        <v>426</v>
      </c>
      <c r="G17" s="27">
        <v>1</v>
      </c>
      <c r="H17" s="29">
        <v>4549.95</v>
      </c>
      <c r="I17" s="27">
        <v>0</v>
      </c>
      <c r="J17" s="26" t="s">
        <v>778</v>
      </c>
      <c r="K17" s="27">
        <v>0</v>
      </c>
      <c r="L17" s="27">
        <v>0</v>
      </c>
      <c r="M17" s="29">
        <v>3515.93</v>
      </c>
    </row>
    <row r="18" spans="1:13">
      <c r="A18" s="26" t="s">
        <v>38</v>
      </c>
      <c r="B18" s="26">
        <v>43361196</v>
      </c>
      <c r="C18" s="26" t="s">
        <v>39</v>
      </c>
      <c r="D18" s="27">
        <v>0</v>
      </c>
      <c r="E18" s="28">
        <v>44866</v>
      </c>
      <c r="F18" s="26" t="s">
        <v>426</v>
      </c>
      <c r="G18" s="27">
        <v>1</v>
      </c>
      <c r="H18" s="29">
        <v>2923.99</v>
      </c>
      <c r="I18" s="27">
        <v>0</v>
      </c>
      <c r="J18" s="26" t="s">
        <v>778</v>
      </c>
      <c r="K18" s="27">
        <v>0</v>
      </c>
      <c r="L18" s="27">
        <v>0</v>
      </c>
      <c r="M18" s="29">
        <v>1684.64</v>
      </c>
    </row>
    <row r="19" spans="1:13">
      <c r="A19" s="26" t="s">
        <v>40</v>
      </c>
      <c r="B19" s="26">
        <v>70087702193</v>
      </c>
      <c r="C19" s="26" t="s">
        <v>15</v>
      </c>
      <c r="D19" s="27">
        <v>1</v>
      </c>
      <c r="E19" s="28">
        <v>44743</v>
      </c>
      <c r="F19" s="26" t="s">
        <v>426</v>
      </c>
      <c r="G19" s="27">
        <v>1</v>
      </c>
      <c r="H19" s="29">
        <v>2720.45</v>
      </c>
      <c r="I19" s="27">
        <v>0</v>
      </c>
      <c r="J19" s="26" t="s">
        <v>778</v>
      </c>
      <c r="K19" s="27">
        <v>0</v>
      </c>
      <c r="L19" s="27">
        <v>0</v>
      </c>
      <c r="M19" s="29">
        <v>3222.83</v>
      </c>
    </row>
    <row r="20" spans="1:13">
      <c r="A20" s="26" t="s">
        <v>41</v>
      </c>
      <c r="B20" s="26">
        <v>1121345050</v>
      </c>
      <c r="C20" s="26" t="s">
        <v>42</v>
      </c>
      <c r="D20" s="27">
        <v>0</v>
      </c>
      <c r="E20" s="28">
        <v>44743</v>
      </c>
      <c r="F20" s="26" t="s">
        <v>426</v>
      </c>
      <c r="G20" s="27">
        <v>1</v>
      </c>
      <c r="H20" s="29">
        <v>5336.77</v>
      </c>
      <c r="I20" s="27">
        <v>0</v>
      </c>
      <c r="J20" s="26" t="s">
        <v>778</v>
      </c>
      <c r="K20" s="27">
        <v>0</v>
      </c>
      <c r="L20" s="27">
        <v>0</v>
      </c>
      <c r="M20" s="29">
        <v>4058.76</v>
      </c>
    </row>
    <row r="21" spans="1:13">
      <c r="A21" s="26" t="s">
        <v>43</v>
      </c>
      <c r="B21" s="26">
        <v>1476027188</v>
      </c>
      <c r="C21" s="26" t="s">
        <v>44</v>
      </c>
      <c r="D21" s="27">
        <v>0</v>
      </c>
      <c r="E21" s="28">
        <v>45600</v>
      </c>
      <c r="F21" s="26" t="s">
        <v>426</v>
      </c>
      <c r="G21" s="27">
        <v>1</v>
      </c>
      <c r="H21" s="29">
        <v>1466.5</v>
      </c>
      <c r="I21" s="27">
        <v>0</v>
      </c>
      <c r="J21" s="26" t="s">
        <v>778</v>
      </c>
      <c r="K21" s="27">
        <v>0</v>
      </c>
      <c r="L21" s="27">
        <v>0</v>
      </c>
      <c r="M21" s="27">
        <v>140.84</v>
      </c>
    </row>
    <row r="22" spans="1:13">
      <c r="A22" s="26" t="s">
        <v>45</v>
      </c>
      <c r="B22" s="26">
        <v>5709381128</v>
      </c>
      <c r="C22" s="26" t="s">
        <v>46</v>
      </c>
      <c r="D22" s="27">
        <v>0</v>
      </c>
      <c r="E22" s="28">
        <v>44743</v>
      </c>
      <c r="F22" s="26" t="s">
        <v>426</v>
      </c>
      <c r="G22" s="27">
        <v>1</v>
      </c>
      <c r="H22" s="29">
        <v>5115.05</v>
      </c>
      <c r="I22" s="27">
        <v>0</v>
      </c>
      <c r="J22" s="26" t="s">
        <v>778</v>
      </c>
      <c r="K22" s="27">
        <v>0</v>
      </c>
      <c r="L22" s="27">
        <v>0</v>
      </c>
      <c r="M22" s="29">
        <v>3947.47</v>
      </c>
    </row>
    <row r="23" spans="1:13">
      <c r="A23" s="26" t="s">
        <v>47</v>
      </c>
      <c r="B23" s="26">
        <v>2606904141</v>
      </c>
      <c r="C23" s="26" t="s">
        <v>15</v>
      </c>
      <c r="D23" s="27">
        <v>0</v>
      </c>
      <c r="E23" s="28">
        <v>44743</v>
      </c>
      <c r="F23" s="26" t="s">
        <v>426</v>
      </c>
      <c r="G23" s="27">
        <v>1</v>
      </c>
      <c r="H23" s="29">
        <v>2720.45</v>
      </c>
      <c r="I23" s="27">
        <v>0</v>
      </c>
      <c r="J23" s="26" t="s">
        <v>778</v>
      </c>
      <c r="K23" s="27">
        <v>0</v>
      </c>
      <c r="L23" s="27">
        <v>0</v>
      </c>
      <c r="M23" s="29">
        <v>2869.9</v>
      </c>
    </row>
    <row r="24" spans="1:13">
      <c r="A24" s="26" t="s">
        <v>48</v>
      </c>
      <c r="B24" s="26">
        <v>4057746137</v>
      </c>
      <c r="C24" s="26" t="s">
        <v>49</v>
      </c>
      <c r="D24" s="27">
        <v>0</v>
      </c>
      <c r="E24" s="28">
        <v>45509</v>
      </c>
      <c r="F24" s="26" t="s">
        <v>426</v>
      </c>
      <c r="G24" s="27">
        <v>1</v>
      </c>
      <c r="H24" s="29">
        <v>1620.24</v>
      </c>
      <c r="I24" s="27">
        <v>0</v>
      </c>
      <c r="J24" s="26" t="s">
        <v>778</v>
      </c>
      <c r="K24" s="27">
        <v>0</v>
      </c>
      <c r="L24" s="27">
        <v>0</v>
      </c>
      <c r="M24" s="27">
        <v>430.12</v>
      </c>
    </row>
    <row r="25" spans="1:13">
      <c r="A25" s="26" t="s">
        <v>50</v>
      </c>
      <c r="B25" s="26">
        <v>91167124120</v>
      </c>
      <c r="C25" s="26" t="s">
        <v>15</v>
      </c>
      <c r="D25" s="27">
        <v>1</v>
      </c>
      <c r="E25" s="28">
        <v>44743</v>
      </c>
      <c r="F25" s="26" t="s">
        <v>453</v>
      </c>
      <c r="G25" s="27">
        <v>1</v>
      </c>
      <c r="H25" s="29">
        <v>2720.45</v>
      </c>
      <c r="I25" s="27">
        <v>0</v>
      </c>
      <c r="J25" s="26" t="s">
        <v>778</v>
      </c>
      <c r="K25" s="27">
        <v>0</v>
      </c>
      <c r="L25" s="27">
        <v>0</v>
      </c>
      <c r="M25" s="29">
        <v>3282.18</v>
      </c>
    </row>
    <row r="26" spans="1:13">
      <c r="A26" s="26" t="s">
        <v>51</v>
      </c>
      <c r="B26" s="26">
        <v>8372264147</v>
      </c>
      <c r="C26" s="26" t="s">
        <v>52</v>
      </c>
      <c r="D26" s="27">
        <v>0</v>
      </c>
      <c r="E26" s="28">
        <v>45173</v>
      </c>
      <c r="F26" s="26" t="s">
        <v>429</v>
      </c>
      <c r="G26" s="27">
        <v>1</v>
      </c>
      <c r="H26" s="29">
        <v>1532.71</v>
      </c>
      <c r="I26" s="27">
        <v>0</v>
      </c>
      <c r="J26" s="26" t="s">
        <v>778</v>
      </c>
      <c r="K26" s="27">
        <v>0</v>
      </c>
      <c r="L26" s="27">
        <v>0</v>
      </c>
      <c r="M26" s="27">
        <v>891.38</v>
      </c>
    </row>
    <row r="27" spans="1:13">
      <c r="A27" s="26" t="s">
        <v>53</v>
      </c>
      <c r="B27" s="26">
        <v>6430004104</v>
      </c>
      <c r="C27" s="26" t="s">
        <v>28</v>
      </c>
      <c r="D27" s="27">
        <v>1</v>
      </c>
      <c r="E27" s="28">
        <v>44743</v>
      </c>
      <c r="F27" s="26" t="s">
        <v>426</v>
      </c>
      <c r="G27" s="27">
        <v>1</v>
      </c>
      <c r="H27" s="29">
        <v>4030.78</v>
      </c>
      <c r="I27" s="27">
        <v>0</v>
      </c>
      <c r="J27" s="26" t="s">
        <v>778</v>
      </c>
      <c r="K27" s="27">
        <v>0</v>
      </c>
      <c r="L27" s="27">
        <v>0</v>
      </c>
      <c r="M27" s="29">
        <v>3277.71</v>
      </c>
    </row>
    <row r="28" spans="1:13">
      <c r="A28" s="26" t="s">
        <v>54</v>
      </c>
      <c r="B28" s="26">
        <v>4253064108</v>
      </c>
      <c r="C28" s="26" t="s">
        <v>15</v>
      </c>
      <c r="D28" s="27">
        <v>0</v>
      </c>
      <c r="E28" s="28">
        <v>44866</v>
      </c>
      <c r="F28" s="26" t="s">
        <v>426</v>
      </c>
      <c r="G28" s="27">
        <v>1</v>
      </c>
      <c r="H28" s="29">
        <v>2720.45</v>
      </c>
      <c r="I28" s="27">
        <v>0</v>
      </c>
      <c r="J28" s="26" t="s">
        <v>778</v>
      </c>
      <c r="K28" s="27">
        <v>0</v>
      </c>
      <c r="L28" s="27">
        <v>0</v>
      </c>
      <c r="M28" s="29">
        <v>2869.9</v>
      </c>
    </row>
    <row r="29" spans="1:13">
      <c r="A29" s="26" t="s">
        <v>55</v>
      </c>
      <c r="B29" s="26">
        <v>3752686189</v>
      </c>
      <c r="C29" s="26" t="s">
        <v>15</v>
      </c>
      <c r="D29" s="27">
        <v>0</v>
      </c>
      <c r="E29" s="28">
        <v>44743</v>
      </c>
      <c r="F29" s="26" t="s">
        <v>458</v>
      </c>
      <c r="G29" s="27">
        <v>1</v>
      </c>
      <c r="H29" s="29">
        <v>2720.45</v>
      </c>
      <c r="I29" s="27">
        <v>0</v>
      </c>
      <c r="J29" s="26" t="s">
        <v>778</v>
      </c>
      <c r="K29" s="27">
        <v>0</v>
      </c>
      <c r="L29" s="27">
        <v>0</v>
      </c>
      <c r="M29" s="29">
        <v>2869.89</v>
      </c>
    </row>
    <row r="30" spans="1:13">
      <c r="A30" s="26" t="s">
        <v>56</v>
      </c>
      <c r="B30" s="26">
        <v>140355103</v>
      </c>
      <c r="C30" s="26" t="s">
        <v>15</v>
      </c>
      <c r="D30" s="27">
        <v>1</v>
      </c>
      <c r="E30" s="28">
        <v>44963</v>
      </c>
      <c r="F30" s="26" t="s">
        <v>426</v>
      </c>
      <c r="G30" s="27">
        <v>1</v>
      </c>
      <c r="H30" s="29">
        <v>2720.45</v>
      </c>
      <c r="I30" s="27">
        <v>0</v>
      </c>
      <c r="J30" s="26" t="s">
        <v>778</v>
      </c>
      <c r="K30" s="27">
        <v>0</v>
      </c>
      <c r="L30" s="27">
        <v>0</v>
      </c>
      <c r="M30" s="29">
        <v>3263.65</v>
      </c>
    </row>
    <row r="31" spans="1:13">
      <c r="A31" s="26" t="s">
        <v>57</v>
      </c>
      <c r="B31" s="26">
        <v>4118668181</v>
      </c>
      <c r="C31" s="26" t="s">
        <v>15</v>
      </c>
      <c r="D31" s="27">
        <v>2</v>
      </c>
      <c r="E31" s="28">
        <v>45607</v>
      </c>
      <c r="F31" s="26" t="s">
        <v>426</v>
      </c>
      <c r="G31" s="27">
        <v>1</v>
      </c>
      <c r="H31" s="29">
        <v>2720.45</v>
      </c>
      <c r="I31" s="27">
        <v>0</v>
      </c>
      <c r="J31" s="26" t="s">
        <v>778</v>
      </c>
      <c r="K31" s="27">
        <v>0</v>
      </c>
      <c r="L31" s="27">
        <v>0</v>
      </c>
      <c r="M31" s="29">
        <v>1468.23</v>
      </c>
    </row>
    <row r="32" spans="1:13">
      <c r="A32" s="26" t="s">
        <v>58</v>
      </c>
      <c r="B32" s="26">
        <v>8740198693</v>
      </c>
      <c r="C32" s="26" t="s">
        <v>59</v>
      </c>
      <c r="D32" s="27">
        <v>1</v>
      </c>
      <c r="E32" s="28">
        <v>44743</v>
      </c>
      <c r="F32" s="26" t="s">
        <v>426</v>
      </c>
      <c r="G32" s="27">
        <v>1</v>
      </c>
      <c r="H32" s="29">
        <v>4318.18</v>
      </c>
      <c r="I32" s="27">
        <v>0</v>
      </c>
      <c r="J32" s="26" t="s">
        <v>778</v>
      </c>
      <c r="K32" s="27">
        <v>0</v>
      </c>
      <c r="L32" s="27">
        <v>0</v>
      </c>
      <c r="M32" s="29">
        <v>3136.87</v>
      </c>
    </row>
    <row r="33" spans="1:13">
      <c r="A33" s="26" t="s">
        <v>60</v>
      </c>
      <c r="B33" s="26">
        <v>6385631192</v>
      </c>
      <c r="C33" s="26" t="s">
        <v>61</v>
      </c>
      <c r="D33" s="27">
        <v>0</v>
      </c>
      <c r="E33" s="28">
        <v>45635</v>
      </c>
      <c r="F33" s="26" t="s">
        <v>426</v>
      </c>
      <c r="G33" s="27">
        <v>1</v>
      </c>
      <c r="H33" s="29">
        <v>3533.05</v>
      </c>
      <c r="I33" s="27">
        <v>0</v>
      </c>
      <c r="J33" s="26" t="s">
        <v>778</v>
      </c>
      <c r="K33" s="27">
        <v>0</v>
      </c>
      <c r="L33" s="27">
        <v>0</v>
      </c>
      <c r="M33" s="27">
        <v>81.5</v>
      </c>
    </row>
    <row r="34" spans="1:13">
      <c r="A34" s="26" t="s">
        <v>62</v>
      </c>
      <c r="B34" s="26">
        <v>99962101115</v>
      </c>
      <c r="C34" s="26" t="s">
        <v>15</v>
      </c>
      <c r="D34" s="27">
        <v>2</v>
      </c>
      <c r="E34" s="28">
        <v>44743</v>
      </c>
      <c r="F34" s="26" t="s">
        <v>429</v>
      </c>
      <c r="G34" s="27">
        <v>1</v>
      </c>
      <c r="H34" s="29">
        <v>2720.45</v>
      </c>
      <c r="I34" s="27">
        <v>0</v>
      </c>
      <c r="J34" s="26" t="s">
        <v>778</v>
      </c>
      <c r="K34" s="27">
        <v>0</v>
      </c>
      <c r="L34" s="27">
        <v>0</v>
      </c>
      <c r="M34" s="29">
        <v>3216.1</v>
      </c>
    </row>
    <row r="35" spans="1:13">
      <c r="A35" s="26" t="s">
        <v>63</v>
      </c>
      <c r="B35" s="26">
        <v>8271047159</v>
      </c>
      <c r="C35" s="26" t="s">
        <v>64</v>
      </c>
      <c r="D35" s="27">
        <v>0</v>
      </c>
      <c r="E35" s="28">
        <v>44746</v>
      </c>
      <c r="F35" s="26" t="s">
        <v>426</v>
      </c>
      <c r="G35" s="27">
        <v>1</v>
      </c>
      <c r="H35" s="29">
        <v>1620.24</v>
      </c>
      <c r="I35" s="27">
        <v>0</v>
      </c>
      <c r="J35" s="26" t="s">
        <v>778</v>
      </c>
      <c r="K35" s="27">
        <v>0</v>
      </c>
      <c r="L35" s="27">
        <v>0</v>
      </c>
      <c r="M35" s="27">
        <v>899.15</v>
      </c>
    </row>
    <row r="36" spans="1:13">
      <c r="A36" s="26" t="s">
        <v>65</v>
      </c>
      <c r="B36" s="26">
        <v>2774308100</v>
      </c>
      <c r="C36" s="26" t="s">
        <v>15</v>
      </c>
      <c r="D36" s="27">
        <v>0</v>
      </c>
      <c r="E36" s="28">
        <v>44963</v>
      </c>
      <c r="F36" s="26" t="s">
        <v>429</v>
      </c>
      <c r="G36" s="27">
        <v>1</v>
      </c>
      <c r="H36" s="29">
        <v>2720.45</v>
      </c>
      <c r="I36" s="27">
        <v>0</v>
      </c>
      <c r="J36" s="26" t="s">
        <v>778</v>
      </c>
      <c r="K36" s="27">
        <v>0</v>
      </c>
      <c r="L36" s="27">
        <v>0</v>
      </c>
      <c r="M36" s="29">
        <v>3143.77</v>
      </c>
    </row>
    <row r="37" spans="1:13">
      <c r="A37" s="26" t="s">
        <v>66</v>
      </c>
      <c r="B37" s="26">
        <v>5528858194</v>
      </c>
      <c r="C37" s="26" t="s">
        <v>67</v>
      </c>
      <c r="D37" s="27">
        <v>1</v>
      </c>
      <c r="E37" s="28">
        <v>44743</v>
      </c>
      <c r="F37" s="26" t="s">
        <v>467</v>
      </c>
      <c r="G37" s="27">
        <v>1</v>
      </c>
      <c r="H37" s="29">
        <v>3825.31</v>
      </c>
      <c r="I37" s="27">
        <v>0</v>
      </c>
      <c r="J37" s="26" t="s">
        <v>778</v>
      </c>
      <c r="K37" s="27">
        <v>0</v>
      </c>
      <c r="L37" s="27">
        <v>0</v>
      </c>
      <c r="M37" s="29">
        <v>2658.49</v>
      </c>
    </row>
    <row r="38" spans="1:13">
      <c r="A38" s="26" t="s">
        <v>68</v>
      </c>
      <c r="B38" s="26">
        <v>3429278171</v>
      </c>
      <c r="C38" s="26" t="s">
        <v>15</v>
      </c>
      <c r="D38" s="27">
        <v>0</v>
      </c>
      <c r="E38" s="28">
        <v>45019</v>
      </c>
      <c r="F38" s="26" t="s">
        <v>426</v>
      </c>
      <c r="G38" s="27">
        <v>1</v>
      </c>
      <c r="H38" s="29">
        <v>2720.45</v>
      </c>
      <c r="I38" s="27">
        <v>0</v>
      </c>
      <c r="J38" s="26" t="s">
        <v>778</v>
      </c>
      <c r="K38" s="27">
        <v>0</v>
      </c>
      <c r="L38" s="27">
        <v>0</v>
      </c>
      <c r="M38" s="29">
        <v>3270.51</v>
      </c>
    </row>
    <row r="39" spans="1:13">
      <c r="A39" s="26" t="s">
        <v>69</v>
      </c>
      <c r="B39" s="26">
        <v>4143269112</v>
      </c>
      <c r="C39" s="26" t="s">
        <v>64</v>
      </c>
      <c r="D39" s="27">
        <v>0</v>
      </c>
      <c r="E39" s="28">
        <v>44743</v>
      </c>
      <c r="F39" s="26" t="s">
        <v>426</v>
      </c>
      <c r="G39" s="27">
        <v>1</v>
      </c>
      <c r="H39" s="29">
        <v>1620.24</v>
      </c>
      <c r="I39" s="27">
        <v>0</v>
      </c>
      <c r="J39" s="26" t="s">
        <v>778</v>
      </c>
      <c r="K39" s="27">
        <v>0</v>
      </c>
      <c r="L39" s="27">
        <v>0</v>
      </c>
      <c r="M39" s="29">
        <v>1072.22</v>
      </c>
    </row>
    <row r="40" spans="1:13">
      <c r="A40" s="26" t="s">
        <v>70</v>
      </c>
      <c r="B40" s="26">
        <v>57853096100</v>
      </c>
      <c r="C40" s="26" t="s">
        <v>71</v>
      </c>
      <c r="D40" s="27">
        <v>0</v>
      </c>
      <c r="E40" s="28">
        <v>44743</v>
      </c>
      <c r="F40" s="26" t="s">
        <v>429</v>
      </c>
      <c r="G40" s="27">
        <v>1</v>
      </c>
      <c r="H40" s="29">
        <v>1691.77</v>
      </c>
      <c r="I40" s="27">
        <v>0</v>
      </c>
      <c r="J40" s="26" t="s">
        <v>778</v>
      </c>
      <c r="K40" s="27">
        <v>0</v>
      </c>
      <c r="L40" s="27">
        <v>0</v>
      </c>
      <c r="M40" s="27">
        <v>941.3</v>
      </c>
    </row>
    <row r="41" spans="1:13">
      <c r="A41" s="26" t="s">
        <v>72</v>
      </c>
      <c r="B41" s="26">
        <v>5240935122</v>
      </c>
      <c r="C41" s="26" t="s">
        <v>15</v>
      </c>
      <c r="D41" s="27">
        <v>1</v>
      </c>
      <c r="E41" s="28">
        <v>44743</v>
      </c>
      <c r="F41" s="26" t="s">
        <v>467</v>
      </c>
      <c r="G41" s="27">
        <v>1</v>
      </c>
      <c r="H41" s="29">
        <v>2720.45</v>
      </c>
      <c r="I41" s="27">
        <v>0</v>
      </c>
      <c r="J41" s="26" t="s">
        <v>778</v>
      </c>
      <c r="K41" s="27">
        <v>0</v>
      </c>
      <c r="L41" s="27">
        <v>0</v>
      </c>
      <c r="M41" s="29">
        <v>3310.9</v>
      </c>
    </row>
    <row r="42" spans="1:13">
      <c r="A42" s="26" t="s">
        <v>73</v>
      </c>
      <c r="B42" s="26">
        <v>16910812727</v>
      </c>
      <c r="C42" s="26" t="s">
        <v>61</v>
      </c>
      <c r="D42" s="27">
        <v>0</v>
      </c>
      <c r="E42" s="28">
        <v>45509</v>
      </c>
      <c r="F42" s="26" t="s">
        <v>458</v>
      </c>
      <c r="G42" s="27">
        <v>1</v>
      </c>
      <c r="H42" s="29">
        <v>3533.05</v>
      </c>
      <c r="I42" s="27">
        <v>0</v>
      </c>
      <c r="J42" s="26" t="s">
        <v>778</v>
      </c>
      <c r="K42" s="27">
        <v>0</v>
      </c>
      <c r="L42" s="27">
        <v>0</v>
      </c>
      <c r="M42" s="27">
        <v>926.64</v>
      </c>
    </row>
    <row r="43" spans="1:13">
      <c r="A43" s="26" t="s">
        <v>74</v>
      </c>
      <c r="B43" s="26">
        <v>4124602111</v>
      </c>
      <c r="C43" s="26" t="s">
        <v>67</v>
      </c>
      <c r="D43" s="27">
        <v>1</v>
      </c>
      <c r="E43" s="28">
        <v>44743</v>
      </c>
      <c r="F43" s="26" t="s">
        <v>426</v>
      </c>
      <c r="G43" s="27">
        <v>1</v>
      </c>
      <c r="H43" s="29">
        <v>3825.31</v>
      </c>
      <c r="I43" s="27">
        <v>0</v>
      </c>
      <c r="J43" s="26" t="s">
        <v>778</v>
      </c>
      <c r="K43" s="27">
        <v>0</v>
      </c>
      <c r="L43" s="27">
        <v>0</v>
      </c>
      <c r="M43" s="29">
        <v>3299.58</v>
      </c>
    </row>
    <row r="44" spans="1:13">
      <c r="A44" s="26" t="s">
        <v>75</v>
      </c>
      <c r="B44" s="26">
        <v>1217809104</v>
      </c>
      <c r="C44" s="26" t="s">
        <v>15</v>
      </c>
      <c r="D44" s="27">
        <v>0</v>
      </c>
      <c r="E44" s="28">
        <v>45425</v>
      </c>
      <c r="F44" s="26" t="s">
        <v>426</v>
      </c>
      <c r="G44" s="27">
        <v>1</v>
      </c>
      <c r="H44" s="29">
        <v>2720.45</v>
      </c>
      <c r="I44" s="27">
        <v>0</v>
      </c>
      <c r="J44" s="26" t="s">
        <v>778</v>
      </c>
      <c r="K44" s="27">
        <v>0</v>
      </c>
      <c r="L44" s="27">
        <v>0</v>
      </c>
      <c r="M44" s="29">
        <v>2278.42</v>
      </c>
    </row>
    <row r="45" spans="1:13">
      <c r="A45" s="26" t="s">
        <v>76</v>
      </c>
      <c r="B45" s="26">
        <v>37363794120</v>
      </c>
      <c r="C45" s="26" t="s">
        <v>77</v>
      </c>
      <c r="D45" s="27">
        <v>0</v>
      </c>
      <c r="E45" s="28">
        <v>44743</v>
      </c>
      <c r="F45" s="26" t="s">
        <v>426</v>
      </c>
      <c r="G45" s="27">
        <v>1</v>
      </c>
      <c r="H45" s="29">
        <v>2290.96</v>
      </c>
      <c r="I45" s="27">
        <v>0</v>
      </c>
      <c r="J45" s="26" t="s">
        <v>778</v>
      </c>
      <c r="K45" s="27">
        <v>0</v>
      </c>
      <c r="L45" s="27">
        <v>0</v>
      </c>
      <c r="M45" s="29">
        <v>1657.42</v>
      </c>
    </row>
    <row r="46" spans="1:13">
      <c r="A46" s="26" t="s">
        <v>78</v>
      </c>
      <c r="B46" s="26">
        <v>85307890168</v>
      </c>
      <c r="C46" s="26" t="s">
        <v>15</v>
      </c>
      <c r="D46" s="27">
        <v>0</v>
      </c>
      <c r="E46" s="28">
        <v>44743</v>
      </c>
      <c r="F46" s="26" t="s">
        <v>429</v>
      </c>
      <c r="G46" s="27">
        <v>1</v>
      </c>
      <c r="H46" s="29">
        <v>2720.45</v>
      </c>
      <c r="I46" s="27">
        <v>0</v>
      </c>
      <c r="J46" s="26" t="s">
        <v>778</v>
      </c>
      <c r="K46" s="27">
        <v>0</v>
      </c>
      <c r="L46" s="27">
        <v>0</v>
      </c>
      <c r="M46" s="29">
        <v>3260.43</v>
      </c>
    </row>
    <row r="47" spans="1:13">
      <c r="A47" s="26" t="s">
        <v>79</v>
      </c>
      <c r="B47" s="26">
        <v>5589295165</v>
      </c>
      <c r="C47" s="26" t="s">
        <v>21</v>
      </c>
      <c r="D47" s="27">
        <v>3</v>
      </c>
      <c r="E47" s="28">
        <v>45264</v>
      </c>
      <c r="F47" s="26" t="s">
        <v>426</v>
      </c>
      <c r="G47" s="27">
        <v>1</v>
      </c>
      <c r="H47" s="29">
        <v>2925.37</v>
      </c>
      <c r="I47" s="27">
        <v>0</v>
      </c>
      <c r="J47" s="26" t="s">
        <v>778</v>
      </c>
      <c r="K47" s="27">
        <v>0</v>
      </c>
      <c r="L47" s="27">
        <v>0</v>
      </c>
      <c r="M47" s="29">
        <v>1952.61</v>
      </c>
    </row>
    <row r="48" spans="1:13">
      <c r="A48" s="26" t="s">
        <v>80</v>
      </c>
      <c r="B48" s="26">
        <v>94451621100</v>
      </c>
      <c r="C48" s="26" t="s">
        <v>71</v>
      </c>
      <c r="D48" s="27">
        <v>1</v>
      </c>
      <c r="E48" s="28">
        <v>43984</v>
      </c>
      <c r="F48" s="26" t="s">
        <v>480</v>
      </c>
      <c r="G48" s="27">
        <v>1</v>
      </c>
      <c r="H48" s="29">
        <v>1691.77</v>
      </c>
      <c r="I48" s="27">
        <v>0</v>
      </c>
      <c r="J48" s="26" t="s">
        <v>778</v>
      </c>
      <c r="K48" s="27">
        <v>0</v>
      </c>
      <c r="L48" s="27">
        <v>0</v>
      </c>
      <c r="M48" s="27">
        <v>0</v>
      </c>
    </row>
    <row r="49" spans="1:13">
      <c r="A49" s="26" t="s">
        <v>81</v>
      </c>
      <c r="B49" s="26">
        <v>5055096101</v>
      </c>
      <c r="C49" s="26" t="s">
        <v>15</v>
      </c>
      <c r="D49" s="27">
        <v>0</v>
      </c>
      <c r="E49" s="28">
        <v>44743</v>
      </c>
      <c r="F49" s="26" t="s">
        <v>426</v>
      </c>
      <c r="G49" s="27">
        <v>1</v>
      </c>
      <c r="H49" s="29">
        <v>2720.45</v>
      </c>
      <c r="I49" s="27">
        <v>0</v>
      </c>
      <c r="J49" s="26" t="s">
        <v>778</v>
      </c>
      <c r="K49" s="27">
        <v>0</v>
      </c>
      <c r="L49" s="27">
        <v>0</v>
      </c>
      <c r="M49" s="29">
        <v>3309.1</v>
      </c>
    </row>
    <row r="50" spans="1:13">
      <c r="A50" s="26" t="s">
        <v>82</v>
      </c>
      <c r="B50" s="26">
        <v>99315629191</v>
      </c>
      <c r="C50" s="26" t="s">
        <v>83</v>
      </c>
      <c r="D50" s="27">
        <v>2</v>
      </c>
      <c r="E50" s="28">
        <v>45516</v>
      </c>
      <c r="F50" s="26" t="s">
        <v>426</v>
      </c>
      <c r="G50" s="27">
        <v>1</v>
      </c>
      <c r="H50" s="29">
        <v>21171.599999999999</v>
      </c>
      <c r="I50" s="27">
        <v>0</v>
      </c>
      <c r="J50" s="26" t="s">
        <v>778</v>
      </c>
      <c r="K50" s="27">
        <v>0</v>
      </c>
      <c r="L50" s="27">
        <v>0</v>
      </c>
      <c r="M50" s="29">
        <v>7011.49</v>
      </c>
    </row>
    <row r="51" spans="1:13">
      <c r="A51" s="26" t="s">
        <v>84</v>
      </c>
      <c r="B51" s="26">
        <v>5758318124</v>
      </c>
      <c r="C51" s="26" t="s">
        <v>15</v>
      </c>
      <c r="D51" s="27">
        <v>0</v>
      </c>
      <c r="E51" s="28">
        <v>45572</v>
      </c>
      <c r="F51" s="26" t="s">
        <v>426</v>
      </c>
      <c r="G51" s="27">
        <v>1</v>
      </c>
      <c r="H51" s="29">
        <v>2720.45</v>
      </c>
      <c r="I51" s="27">
        <v>0</v>
      </c>
      <c r="J51" s="26" t="s">
        <v>778</v>
      </c>
      <c r="K51" s="27">
        <v>0</v>
      </c>
      <c r="L51" s="27">
        <v>0</v>
      </c>
      <c r="M51" s="29">
        <v>1601.49</v>
      </c>
    </row>
    <row r="52" spans="1:13">
      <c r="A52" s="26" t="s">
        <v>85</v>
      </c>
      <c r="B52" s="26">
        <v>70449225119</v>
      </c>
      <c r="C52" s="26" t="s">
        <v>86</v>
      </c>
      <c r="D52" s="27">
        <v>0</v>
      </c>
      <c r="E52" s="28">
        <v>45355</v>
      </c>
      <c r="F52" s="26" t="s">
        <v>426</v>
      </c>
      <c r="G52" s="27">
        <v>1</v>
      </c>
      <c r="H52" s="29">
        <v>2714.86</v>
      </c>
      <c r="I52" s="27">
        <v>0</v>
      </c>
      <c r="J52" s="26" t="s">
        <v>778</v>
      </c>
      <c r="K52" s="27">
        <v>0</v>
      </c>
      <c r="L52" s="27">
        <v>0</v>
      </c>
      <c r="M52" s="29">
        <v>1323.24</v>
      </c>
    </row>
    <row r="53" spans="1:13">
      <c r="A53" s="26" t="s">
        <v>87</v>
      </c>
      <c r="B53" s="26">
        <v>3314133103</v>
      </c>
      <c r="C53" s="26" t="s">
        <v>15</v>
      </c>
      <c r="D53" s="27">
        <v>0</v>
      </c>
      <c r="E53" s="28">
        <v>45390</v>
      </c>
      <c r="F53" s="26" t="s">
        <v>426</v>
      </c>
      <c r="G53" s="27">
        <v>1</v>
      </c>
      <c r="H53" s="29">
        <v>2720.45</v>
      </c>
      <c r="I53" s="27">
        <v>0</v>
      </c>
      <c r="J53" s="26" t="s">
        <v>778</v>
      </c>
      <c r="K53" s="27">
        <v>0</v>
      </c>
      <c r="L53" s="27">
        <v>0</v>
      </c>
      <c r="M53" s="29">
        <v>2651.43</v>
      </c>
    </row>
    <row r="54" spans="1:13">
      <c r="A54" s="26" t="s">
        <v>88</v>
      </c>
      <c r="B54" s="26">
        <v>6457697119</v>
      </c>
      <c r="C54" s="26" t="s">
        <v>21</v>
      </c>
      <c r="D54" s="27">
        <v>0</v>
      </c>
      <c r="E54" s="28">
        <v>44743</v>
      </c>
      <c r="F54" s="26" t="s">
        <v>426</v>
      </c>
      <c r="G54" s="27">
        <v>1</v>
      </c>
      <c r="H54" s="29">
        <v>2925.37</v>
      </c>
      <c r="I54" s="27">
        <v>0</v>
      </c>
      <c r="J54" s="26" t="s">
        <v>778</v>
      </c>
      <c r="K54" s="27">
        <v>0</v>
      </c>
      <c r="L54" s="27">
        <v>0</v>
      </c>
      <c r="M54" s="29">
        <v>2207.33</v>
      </c>
    </row>
    <row r="55" spans="1:13">
      <c r="A55" s="26" t="s">
        <v>89</v>
      </c>
      <c r="B55" s="26">
        <v>10725313722</v>
      </c>
      <c r="C55" s="26" t="s">
        <v>15</v>
      </c>
      <c r="D55" s="27">
        <v>2</v>
      </c>
      <c r="E55" s="28">
        <v>44788</v>
      </c>
      <c r="F55" s="26" t="s">
        <v>426</v>
      </c>
      <c r="G55" s="27">
        <v>1</v>
      </c>
      <c r="H55" s="29">
        <v>2720.45</v>
      </c>
      <c r="I55" s="27">
        <v>0</v>
      </c>
      <c r="J55" s="26" t="s">
        <v>778</v>
      </c>
      <c r="K55" s="27">
        <v>0</v>
      </c>
      <c r="L55" s="27">
        <v>0</v>
      </c>
      <c r="M55" s="29">
        <v>2862.75</v>
      </c>
    </row>
    <row r="56" spans="1:13">
      <c r="A56" s="26" t="s">
        <v>90</v>
      </c>
      <c r="B56" s="26">
        <v>7340979131</v>
      </c>
      <c r="C56" s="26" t="s">
        <v>15</v>
      </c>
      <c r="D56" s="27">
        <v>0</v>
      </c>
      <c r="E56" s="28">
        <v>45642</v>
      </c>
      <c r="F56" s="26" t="s">
        <v>426</v>
      </c>
      <c r="G56" s="27">
        <v>1</v>
      </c>
      <c r="H56" s="29">
        <v>2720.45</v>
      </c>
      <c r="I56" s="27">
        <v>0</v>
      </c>
      <c r="J56" s="26" t="s">
        <v>778</v>
      </c>
      <c r="K56" s="27">
        <v>0</v>
      </c>
      <c r="L56" s="27">
        <v>0</v>
      </c>
      <c r="M56" s="27">
        <v>19.899999999999999</v>
      </c>
    </row>
    <row r="57" spans="1:13">
      <c r="A57" s="26" t="s">
        <v>91</v>
      </c>
      <c r="B57" s="26">
        <v>5624236131</v>
      </c>
      <c r="C57" s="26" t="s">
        <v>15</v>
      </c>
      <c r="D57" s="27">
        <v>1</v>
      </c>
      <c r="E57" s="28">
        <v>44743</v>
      </c>
      <c r="F57" s="26" t="s">
        <v>467</v>
      </c>
      <c r="G57" s="27">
        <v>1</v>
      </c>
      <c r="H57" s="29">
        <v>2720.45</v>
      </c>
      <c r="I57" s="27">
        <v>0</v>
      </c>
      <c r="J57" s="26" t="s">
        <v>778</v>
      </c>
      <c r="K57" s="27">
        <v>0</v>
      </c>
      <c r="L57" s="27">
        <v>0</v>
      </c>
      <c r="M57" s="29">
        <v>3426.58</v>
      </c>
    </row>
    <row r="58" spans="1:13">
      <c r="A58" s="26" t="s">
        <v>92</v>
      </c>
      <c r="B58" s="26">
        <v>84064170130</v>
      </c>
      <c r="C58" s="26" t="s">
        <v>15</v>
      </c>
      <c r="D58" s="27">
        <v>0</v>
      </c>
      <c r="E58" s="28">
        <v>44743</v>
      </c>
      <c r="F58" s="26" t="s">
        <v>426</v>
      </c>
      <c r="G58" s="27">
        <v>1</v>
      </c>
      <c r="H58" s="29">
        <v>2720.45</v>
      </c>
      <c r="I58" s="27">
        <v>0</v>
      </c>
      <c r="J58" s="26" t="s">
        <v>778</v>
      </c>
      <c r="K58" s="27">
        <v>0</v>
      </c>
      <c r="L58" s="27">
        <v>0</v>
      </c>
      <c r="M58" s="29">
        <v>3271.46</v>
      </c>
    </row>
    <row r="59" spans="1:13">
      <c r="A59" s="26" t="s">
        <v>93</v>
      </c>
      <c r="B59" s="26">
        <v>5788414105</v>
      </c>
      <c r="C59" s="26" t="s">
        <v>94</v>
      </c>
      <c r="D59" s="27">
        <v>0</v>
      </c>
      <c r="E59" s="28">
        <v>45278</v>
      </c>
      <c r="F59" s="26" t="s">
        <v>426</v>
      </c>
      <c r="G59" s="27">
        <v>1</v>
      </c>
      <c r="H59" s="29">
        <v>1976.07</v>
      </c>
      <c r="I59" s="27">
        <v>0</v>
      </c>
      <c r="J59" s="26" t="s">
        <v>778</v>
      </c>
      <c r="K59" s="27">
        <v>0</v>
      </c>
      <c r="L59" s="27">
        <v>0</v>
      </c>
      <c r="M59" s="29">
        <v>1145.92</v>
      </c>
    </row>
    <row r="60" spans="1:13">
      <c r="A60" s="26" t="s">
        <v>95</v>
      </c>
      <c r="B60" s="26">
        <v>5440072128</v>
      </c>
      <c r="C60" s="26" t="s">
        <v>15</v>
      </c>
      <c r="D60" s="27">
        <v>0</v>
      </c>
      <c r="E60" s="28">
        <v>44743</v>
      </c>
      <c r="F60" s="26" t="s">
        <v>426</v>
      </c>
      <c r="G60" s="27">
        <v>1</v>
      </c>
      <c r="H60" s="29">
        <v>2720.45</v>
      </c>
      <c r="I60" s="27">
        <v>0</v>
      </c>
      <c r="J60" s="26" t="s">
        <v>778</v>
      </c>
      <c r="K60" s="27">
        <v>0</v>
      </c>
      <c r="L60" s="27">
        <v>0</v>
      </c>
      <c r="M60" s="29">
        <v>2930.6</v>
      </c>
    </row>
    <row r="61" spans="1:13">
      <c r="A61" s="26" t="s">
        <v>96</v>
      </c>
      <c r="B61" s="26">
        <v>6163854128</v>
      </c>
      <c r="C61" s="26" t="s">
        <v>15</v>
      </c>
      <c r="D61" s="27">
        <v>2</v>
      </c>
      <c r="E61" s="28">
        <v>44743</v>
      </c>
      <c r="F61" s="26" t="s">
        <v>458</v>
      </c>
      <c r="G61" s="27">
        <v>1</v>
      </c>
      <c r="H61" s="29">
        <v>2720.45</v>
      </c>
      <c r="I61" s="27">
        <v>0</v>
      </c>
      <c r="J61" s="26" t="s">
        <v>778</v>
      </c>
      <c r="K61" s="27">
        <v>0</v>
      </c>
      <c r="L61" s="27">
        <v>0</v>
      </c>
      <c r="M61" s="29">
        <v>2862.75</v>
      </c>
    </row>
    <row r="62" spans="1:13">
      <c r="A62" s="26" t="s">
        <v>97</v>
      </c>
      <c r="B62" s="26">
        <v>3554530107</v>
      </c>
      <c r="C62" s="26" t="s">
        <v>21</v>
      </c>
      <c r="D62" s="27">
        <v>2</v>
      </c>
      <c r="E62" s="28">
        <v>44743</v>
      </c>
      <c r="F62" s="26" t="s">
        <v>458</v>
      </c>
      <c r="G62" s="27">
        <v>1</v>
      </c>
      <c r="H62" s="29">
        <v>2925.37</v>
      </c>
      <c r="I62" s="27">
        <v>0</v>
      </c>
      <c r="J62" s="26" t="s">
        <v>778</v>
      </c>
      <c r="K62" s="27">
        <v>0</v>
      </c>
      <c r="L62" s="27">
        <v>0</v>
      </c>
      <c r="M62" s="29">
        <v>2000.85</v>
      </c>
    </row>
    <row r="63" spans="1:13">
      <c r="A63" s="26" t="s">
        <v>98</v>
      </c>
      <c r="B63" s="26">
        <v>2868632190</v>
      </c>
      <c r="C63" s="26" t="s">
        <v>15</v>
      </c>
      <c r="D63" s="27">
        <v>0</v>
      </c>
      <c r="E63" s="28">
        <v>44743</v>
      </c>
      <c r="F63" s="26" t="s">
        <v>426</v>
      </c>
      <c r="G63" s="27">
        <v>1</v>
      </c>
      <c r="H63" s="29">
        <v>2720.45</v>
      </c>
      <c r="I63" s="27">
        <v>0</v>
      </c>
      <c r="J63" s="26" t="s">
        <v>778</v>
      </c>
      <c r="K63" s="27">
        <v>0</v>
      </c>
      <c r="L63" s="27">
        <v>0</v>
      </c>
      <c r="M63" s="29">
        <v>2869.9</v>
      </c>
    </row>
    <row r="64" spans="1:13">
      <c r="A64" s="26" t="s">
        <v>99</v>
      </c>
      <c r="B64" s="26">
        <v>4816795103</v>
      </c>
      <c r="C64" s="26" t="s">
        <v>100</v>
      </c>
      <c r="D64" s="27">
        <v>2</v>
      </c>
      <c r="E64" s="28">
        <v>44743</v>
      </c>
      <c r="F64" s="26" t="s">
        <v>426</v>
      </c>
      <c r="G64" s="27">
        <v>1</v>
      </c>
      <c r="H64" s="29">
        <v>3325</v>
      </c>
      <c r="I64" s="27">
        <v>0</v>
      </c>
      <c r="J64" s="26" t="s">
        <v>778</v>
      </c>
      <c r="K64" s="27">
        <v>0</v>
      </c>
      <c r="L64" s="27">
        <v>0</v>
      </c>
      <c r="M64" s="29">
        <v>2170.88</v>
      </c>
    </row>
    <row r="65" spans="1:13">
      <c r="A65" s="26" t="s">
        <v>101</v>
      </c>
      <c r="B65" s="26">
        <v>5250425127</v>
      </c>
      <c r="C65" s="26" t="s">
        <v>15</v>
      </c>
      <c r="D65" s="27">
        <v>1</v>
      </c>
      <c r="E65" s="28">
        <v>45033</v>
      </c>
      <c r="F65" s="26" t="s">
        <v>429</v>
      </c>
      <c r="G65" s="27">
        <v>1</v>
      </c>
      <c r="H65" s="29">
        <v>2720.45</v>
      </c>
      <c r="I65" s="27">
        <v>0</v>
      </c>
      <c r="J65" s="26" t="s">
        <v>778</v>
      </c>
      <c r="K65" s="27">
        <v>0</v>
      </c>
      <c r="L65" s="27">
        <v>0</v>
      </c>
      <c r="M65" s="29">
        <v>2869.9</v>
      </c>
    </row>
    <row r="66" spans="1:13">
      <c r="A66" s="26" t="s">
        <v>102</v>
      </c>
      <c r="B66" s="26">
        <v>5011690164</v>
      </c>
      <c r="C66" s="26" t="s">
        <v>15</v>
      </c>
      <c r="D66" s="27">
        <v>0</v>
      </c>
      <c r="E66" s="28">
        <v>44743</v>
      </c>
      <c r="F66" s="26" t="s">
        <v>426</v>
      </c>
      <c r="G66" s="27">
        <v>1</v>
      </c>
      <c r="H66" s="29">
        <v>2720.45</v>
      </c>
      <c r="I66" s="27">
        <v>0</v>
      </c>
      <c r="J66" s="26" t="s">
        <v>778</v>
      </c>
      <c r="K66" s="27">
        <v>0</v>
      </c>
      <c r="L66" s="27">
        <v>0</v>
      </c>
      <c r="M66" s="29">
        <v>2869.9</v>
      </c>
    </row>
    <row r="67" spans="1:13">
      <c r="A67" s="26" t="s">
        <v>103</v>
      </c>
      <c r="B67" s="26">
        <v>93875479149</v>
      </c>
      <c r="C67" s="26" t="s">
        <v>71</v>
      </c>
      <c r="D67" s="27">
        <v>1</v>
      </c>
      <c r="E67" s="28">
        <v>44743</v>
      </c>
      <c r="F67" s="26" t="s">
        <v>426</v>
      </c>
      <c r="G67" s="27">
        <v>1</v>
      </c>
      <c r="H67" s="29">
        <v>1691.77</v>
      </c>
      <c r="I67" s="27">
        <v>0</v>
      </c>
      <c r="J67" s="26" t="s">
        <v>778</v>
      </c>
      <c r="K67" s="27">
        <v>0</v>
      </c>
      <c r="L67" s="27">
        <v>0</v>
      </c>
      <c r="M67" s="29">
        <v>1101.57</v>
      </c>
    </row>
    <row r="68" spans="1:13">
      <c r="A68" s="26" t="s">
        <v>104</v>
      </c>
      <c r="B68" s="26">
        <v>6555025131</v>
      </c>
      <c r="C68" s="26" t="s">
        <v>15</v>
      </c>
      <c r="D68" s="27">
        <v>0</v>
      </c>
      <c r="E68" s="28">
        <v>45572</v>
      </c>
      <c r="F68" s="26" t="s">
        <v>426</v>
      </c>
      <c r="G68" s="27">
        <v>1</v>
      </c>
      <c r="H68" s="29">
        <v>2720.45</v>
      </c>
      <c r="I68" s="27">
        <v>0</v>
      </c>
      <c r="J68" s="26" t="s">
        <v>778</v>
      </c>
      <c r="K68" s="27">
        <v>0</v>
      </c>
      <c r="L68" s="27">
        <v>0</v>
      </c>
      <c r="M68" s="29">
        <v>1601.49</v>
      </c>
    </row>
    <row r="69" spans="1:13">
      <c r="A69" s="26" t="s">
        <v>105</v>
      </c>
      <c r="B69" s="26">
        <v>11110669658</v>
      </c>
      <c r="C69" s="26" t="s">
        <v>15</v>
      </c>
      <c r="D69" s="27">
        <v>1</v>
      </c>
      <c r="E69" s="28">
        <v>45019</v>
      </c>
      <c r="F69" s="26" t="s">
        <v>467</v>
      </c>
      <c r="G69" s="27">
        <v>1</v>
      </c>
      <c r="H69" s="29">
        <v>2720.45</v>
      </c>
      <c r="I69" s="27">
        <v>0</v>
      </c>
      <c r="J69" s="26" t="s">
        <v>778</v>
      </c>
      <c r="K69" s="27">
        <v>0</v>
      </c>
      <c r="L69" s="27">
        <v>0</v>
      </c>
      <c r="M69" s="29">
        <v>2869.89</v>
      </c>
    </row>
    <row r="70" spans="1:13">
      <c r="A70" s="26" t="s">
        <v>106</v>
      </c>
      <c r="B70" s="26">
        <v>2174194104</v>
      </c>
      <c r="C70" s="26" t="s">
        <v>15</v>
      </c>
      <c r="D70" s="27">
        <v>2</v>
      </c>
      <c r="E70" s="28">
        <v>45642</v>
      </c>
      <c r="F70" s="26" t="s">
        <v>426</v>
      </c>
      <c r="G70" s="27">
        <v>1</v>
      </c>
      <c r="H70" s="29">
        <v>2720.45</v>
      </c>
      <c r="I70" s="27">
        <v>0</v>
      </c>
      <c r="J70" s="26" t="s">
        <v>778</v>
      </c>
      <c r="K70" s="27">
        <v>0</v>
      </c>
      <c r="L70" s="27">
        <v>0</v>
      </c>
      <c r="M70" s="27">
        <v>19.899999999999999</v>
      </c>
    </row>
    <row r="71" spans="1:13">
      <c r="A71" s="26" t="s">
        <v>107</v>
      </c>
      <c r="B71" s="26">
        <v>28829887889</v>
      </c>
      <c r="C71" s="26" t="s">
        <v>15</v>
      </c>
      <c r="D71" s="27">
        <v>0</v>
      </c>
      <c r="E71" s="28">
        <v>44743</v>
      </c>
      <c r="F71" s="26" t="s">
        <v>426</v>
      </c>
      <c r="G71" s="27">
        <v>1</v>
      </c>
      <c r="H71" s="29">
        <v>2720.45</v>
      </c>
      <c r="I71" s="27">
        <v>0</v>
      </c>
      <c r="J71" s="26" t="s">
        <v>778</v>
      </c>
      <c r="K71" s="27">
        <v>0</v>
      </c>
      <c r="L71" s="27">
        <v>0</v>
      </c>
      <c r="M71" s="29">
        <v>2869.9</v>
      </c>
    </row>
    <row r="72" spans="1:13">
      <c r="A72" s="26" t="s">
        <v>108</v>
      </c>
      <c r="B72" s="26">
        <v>97939455168</v>
      </c>
      <c r="C72" s="26" t="s">
        <v>61</v>
      </c>
      <c r="D72" s="27">
        <v>2</v>
      </c>
      <c r="E72" s="28">
        <v>45446</v>
      </c>
      <c r="F72" s="26" t="s">
        <v>426</v>
      </c>
      <c r="G72" s="27">
        <v>1</v>
      </c>
      <c r="H72" s="29">
        <v>3533.05</v>
      </c>
      <c r="I72" s="27">
        <v>0</v>
      </c>
      <c r="J72" s="26" t="s">
        <v>778</v>
      </c>
      <c r="K72" s="27">
        <v>0</v>
      </c>
      <c r="L72" s="27">
        <v>0</v>
      </c>
      <c r="M72" s="29">
        <v>1283.5899999999999</v>
      </c>
    </row>
    <row r="73" spans="1:13">
      <c r="A73" s="26" t="s">
        <v>109</v>
      </c>
      <c r="B73" s="26">
        <v>6389975180</v>
      </c>
      <c r="C73" s="26" t="s">
        <v>110</v>
      </c>
      <c r="D73" s="27">
        <v>0</v>
      </c>
      <c r="E73" s="28">
        <v>44743</v>
      </c>
      <c r="F73" s="26" t="s">
        <v>426</v>
      </c>
      <c r="G73" s="27">
        <v>1</v>
      </c>
      <c r="H73" s="29">
        <v>4318.18</v>
      </c>
      <c r="I73" s="27">
        <v>0</v>
      </c>
      <c r="J73" s="26" t="s">
        <v>778</v>
      </c>
      <c r="K73" s="27">
        <v>0</v>
      </c>
      <c r="L73" s="27">
        <v>0</v>
      </c>
      <c r="M73" s="29">
        <v>3080.33</v>
      </c>
    </row>
    <row r="74" spans="1:13">
      <c r="A74" s="26" t="s">
        <v>111</v>
      </c>
      <c r="B74" s="26">
        <v>1312167165</v>
      </c>
      <c r="C74" s="26" t="s">
        <v>15</v>
      </c>
      <c r="D74" s="27">
        <v>2</v>
      </c>
      <c r="E74" s="28">
        <v>44743</v>
      </c>
      <c r="F74" s="26" t="s">
        <v>429</v>
      </c>
      <c r="G74" s="27">
        <v>1</v>
      </c>
      <c r="H74" s="29">
        <v>2720.45</v>
      </c>
      <c r="I74" s="27">
        <v>0</v>
      </c>
      <c r="J74" s="26" t="s">
        <v>778</v>
      </c>
      <c r="K74" s="27">
        <v>0</v>
      </c>
      <c r="L74" s="27">
        <v>0</v>
      </c>
      <c r="M74" s="29">
        <v>3346.1</v>
      </c>
    </row>
    <row r="75" spans="1:13">
      <c r="A75" s="26" t="s">
        <v>112</v>
      </c>
      <c r="B75" s="26">
        <v>5690704148</v>
      </c>
      <c r="C75" s="26" t="s">
        <v>15</v>
      </c>
      <c r="D75" s="27">
        <v>0</v>
      </c>
      <c r="E75" s="28">
        <v>44743</v>
      </c>
      <c r="F75" s="26" t="s">
        <v>426</v>
      </c>
      <c r="G75" s="27">
        <v>1</v>
      </c>
      <c r="H75" s="29">
        <v>2720.45</v>
      </c>
      <c r="I75" s="27">
        <v>0</v>
      </c>
      <c r="J75" s="26" t="s">
        <v>778</v>
      </c>
      <c r="K75" s="27">
        <v>0</v>
      </c>
      <c r="L75" s="27">
        <v>0</v>
      </c>
      <c r="M75" s="29">
        <v>2869.9</v>
      </c>
    </row>
    <row r="76" spans="1:13">
      <c r="A76" s="26" t="s">
        <v>113</v>
      </c>
      <c r="B76" s="26">
        <v>5443707167</v>
      </c>
      <c r="C76" s="26" t="s">
        <v>15</v>
      </c>
      <c r="D76" s="27">
        <v>0</v>
      </c>
      <c r="E76" s="28">
        <v>44743</v>
      </c>
      <c r="F76" s="26" t="s">
        <v>429</v>
      </c>
      <c r="G76" s="27">
        <v>1</v>
      </c>
      <c r="H76" s="29">
        <v>2720.45</v>
      </c>
      <c r="I76" s="27">
        <v>0</v>
      </c>
      <c r="J76" s="26" t="s">
        <v>778</v>
      </c>
      <c r="K76" s="27">
        <v>0</v>
      </c>
      <c r="L76" s="27">
        <v>0</v>
      </c>
      <c r="M76" s="29">
        <v>3254.52</v>
      </c>
    </row>
    <row r="77" spans="1:13">
      <c r="A77" s="26" t="s">
        <v>114</v>
      </c>
      <c r="B77" s="26">
        <v>5519093156</v>
      </c>
      <c r="C77" s="26" t="s">
        <v>15</v>
      </c>
      <c r="D77" s="27">
        <v>0</v>
      </c>
      <c r="E77" s="28">
        <v>44743</v>
      </c>
      <c r="F77" s="26" t="s">
        <v>480</v>
      </c>
      <c r="G77" s="27">
        <v>1</v>
      </c>
      <c r="H77" s="29">
        <v>2720.45</v>
      </c>
      <c r="I77" s="27">
        <v>0</v>
      </c>
      <c r="J77" s="26" t="s">
        <v>778</v>
      </c>
      <c r="K77" s="27">
        <v>0</v>
      </c>
      <c r="L77" s="27">
        <v>0</v>
      </c>
      <c r="M77" s="29">
        <v>2818.16</v>
      </c>
    </row>
    <row r="78" spans="1:13">
      <c r="A78" s="26" t="s">
        <v>115</v>
      </c>
      <c r="B78" s="26">
        <v>3925450122</v>
      </c>
      <c r="C78" s="26" t="s">
        <v>15</v>
      </c>
      <c r="D78" s="27">
        <v>2</v>
      </c>
      <c r="E78" s="28">
        <v>44781</v>
      </c>
      <c r="F78" s="26" t="s">
        <v>429</v>
      </c>
      <c r="G78" s="27">
        <v>1</v>
      </c>
      <c r="H78" s="29">
        <v>2720.45</v>
      </c>
      <c r="I78" s="27">
        <v>0</v>
      </c>
      <c r="J78" s="26" t="s">
        <v>778</v>
      </c>
      <c r="K78" s="27">
        <v>0</v>
      </c>
      <c r="L78" s="27">
        <v>0</v>
      </c>
      <c r="M78" s="29">
        <v>3225.88</v>
      </c>
    </row>
    <row r="79" spans="1:13">
      <c r="A79" s="26" t="s">
        <v>116</v>
      </c>
      <c r="B79" s="26">
        <v>3261543108</v>
      </c>
      <c r="C79" s="26" t="s">
        <v>61</v>
      </c>
      <c r="D79" s="27">
        <v>2</v>
      </c>
      <c r="E79" s="28">
        <v>45628</v>
      </c>
      <c r="F79" s="26" t="s">
        <v>426</v>
      </c>
      <c r="G79" s="27">
        <v>1</v>
      </c>
      <c r="H79" s="29">
        <v>3533.05</v>
      </c>
      <c r="I79" s="27">
        <v>0</v>
      </c>
      <c r="J79" s="26" t="s">
        <v>778</v>
      </c>
      <c r="K79" s="27">
        <v>0</v>
      </c>
      <c r="L79" s="27">
        <v>0</v>
      </c>
      <c r="M79" s="27">
        <v>81.5</v>
      </c>
    </row>
    <row r="80" spans="1:13">
      <c r="A80" s="26" t="s">
        <v>117</v>
      </c>
      <c r="B80" s="26">
        <v>5564732138</v>
      </c>
      <c r="C80" s="26" t="s">
        <v>15</v>
      </c>
      <c r="D80" s="27">
        <v>1</v>
      </c>
      <c r="E80" s="28">
        <v>45048</v>
      </c>
      <c r="F80" s="26" t="s">
        <v>426</v>
      </c>
      <c r="G80" s="27">
        <v>1</v>
      </c>
      <c r="H80" s="29">
        <v>2720.45</v>
      </c>
      <c r="I80" s="27">
        <v>0</v>
      </c>
      <c r="J80" s="26" t="s">
        <v>778</v>
      </c>
      <c r="K80" s="27">
        <v>0</v>
      </c>
      <c r="L80" s="27">
        <v>0</v>
      </c>
      <c r="M80" s="29">
        <v>2899.79</v>
      </c>
    </row>
    <row r="81" spans="1:13">
      <c r="A81" s="26" t="s">
        <v>118</v>
      </c>
      <c r="B81" s="26">
        <v>424383063</v>
      </c>
      <c r="C81" s="26" t="s">
        <v>61</v>
      </c>
      <c r="D81" s="27">
        <v>1</v>
      </c>
      <c r="E81" s="28">
        <v>44743</v>
      </c>
      <c r="F81" s="26" t="s">
        <v>426</v>
      </c>
      <c r="G81" s="27">
        <v>1</v>
      </c>
      <c r="H81" s="29">
        <v>3533.05</v>
      </c>
      <c r="I81" s="27">
        <v>0</v>
      </c>
      <c r="J81" s="26" t="s">
        <v>778</v>
      </c>
      <c r="K81" s="27">
        <v>0</v>
      </c>
      <c r="L81" s="27">
        <v>0</v>
      </c>
      <c r="M81" s="29">
        <v>2379.4899999999998</v>
      </c>
    </row>
    <row r="82" spans="1:13">
      <c r="A82" s="26" t="s">
        <v>119</v>
      </c>
      <c r="B82" s="26">
        <v>83128875120</v>
      </c>
      <c r="C82" s="26" t="s">
        <v>15</v>
      </c>
      <c r="D82" s="27">
        <v>0</v>
      </c>
      <c r="E82" s="28">
        <v>44743</v>
      </c>
      <c r="F82" s="26" t="s">
        <v>480</v>
      </c>
      <c r="G82" s="27">
        <v>1</v>
      </c>
      <c r="H82" s="29">
        <v>2720.45</v>
      </c>
      <c r="I82" s="27">
        <v>0</v>
      </c>
      <c r="J82" s="26" t="s">
        <v>778</v>
      </c>
      <c r="K82" s="27">
        <v>0</v>
      </c>
      <c r="L82" s="27">
        <v>0</v>
      </c>
      <c r="M82" s="27">
        <v>0</v>
      </c>
    </row>
    <row r="83" spans="1:13">
      <c r="A83" s="26" t="s">
        <v>120</v>
      </c>
      <c r="B83" s="26">
        <v>5724911159</v>
      </c>
      <c r="C83" s="26" t="s">
        <v>15</v>
      </c>
      <c r="D83" s="27">
        <v>0</v>
      </c>
      <c r="E83" s="28">
        <v>44743</v>
      </c>
      <c r="F83" s="26" t="s">
        <v>426</v>
      </c>
      <c r="G83" s="27">
        <v>1</v>
      </c>
      <c r="H83" s="29">
        <v>2720.45</v>
      </c>
      <c r="I83" s="27">
        <v>0</v>
      </c>
      <c r="J83" s="26" t="s">
        <v>778</v>
      </c>
      <c r="K83" s="27">
        <v>0</v>
      </c>
      <c r="L83" s="27">
        <v>0</v>
      </c>
      <c r="M83" s="29">
        <v>2930.6</v>
      </c>
    </row>
    <row r="84" spans="1:13">
      <c r="A84" s="26" t="s">
        <v>121</v>
      </c>
      <c r="B84" s="26">
        <v>5807006151</v>
      </c>
      <c r="C84" s="26" t="s">
        <v>15</v>
      </c>
      <c r="D84" s="27">
        <v>0</v>
      </c>
      <c r="E84" s="28">
        <v>44743</v>
      </c>
      <c r="F84" s="26" t="s">
        <v>429</v>
      </c>
      <c r="G84" s="27">
        <v>1</v>
      </c>
      <c r="H84" s="29">
        <v>2720.45</v>
      </c>
      <c r="I84" s="27">
        <v>0</v>
      </c>
      <c r="J84" s="26" t="s">
        <v>778</v>
      </c>
      <c r="K84" s="27">
        <v>0</v>
      </c>
      <c r="L84" s="27">
        <v>0</v>
      </c>
      <c r="M84" s="29">
        <v>2932.67</v>
      </c>
    </row>
    <row r="85" spans="1:13">
      <c r="A85" s="26" t="s">
        <v>122</v>
      </c>
      <c r="B85" s="26">
        <v>55371892168</v>
      </c>
      <c r="C85" s="26" t="s">
        <v>61</v>
      </c>
      <c r="D85" s="27">
        <v>1</v>
      </c>
      <c r="E85" s="28">
        <v>44743</v>
      </c>
      <c r="F85" s="26" t="s">
        <v>429</v>
      </c>
      <c r="G85" s="27">
        <v>1</v>
      </c>
      <c r="H85" s="29">
        <v>3533.05</v>
      </c>
      <c r="I85" s="27">
        <v>0</v>
      </c>
      <c r="J85" s="26" t="s">
        <v>778</v>
      </c>
      <c r="K85" s="27">
        <v>0</v>
      </c>
      <c r="L85" s="27">
        <v>0</v>
      </c>
      <c r="M85" s="29">
        <v>2917.62</v>
      </c>
    </row>
    <row r="86" spans="1:13">
      <c r="A86" s="26" t="s">
        <v>123</v>
      </c>
      <c r="B86" s="26">
        <v>5125158160</v>
      </c>
      <c r="C86" s="26" t="s">
        <v>15</v>
      </c>
      <c r="D86" s="27">
        <v>0</v>
      </c>
      <c r="E86" s="28">
        <v>44743</v>
      </c>
      <c r="F86" s="26" t="s">
        <v>426</v>
      </c>
      <c r="G86" s="27">
        <v>1</v>
      </c>
      <c r="H86" s="29">
        <v>2720.45</v>
      </c>
      <c r="I86" s="27">
        <v>0</v>
      </c>
      <c r="J86" s="26" t="s">
        <v>778</v>
      </c>
      <c r="K86" s="27">
        <v>0</v>
      </c>
      <c r="L86" s="27">
        <v>0</v>
      </c>
      <c r="M86" s="29">
        <v>3253.12</v>
      </c>
    </row>
    <row r="87" spans="1:13">
      <c r="A87" s="26" t="s">
        <v>124</v>
      </c>
      <c r="B87" s="26">
        <v>2693861144</v>
      </c>
      <c r="C87" s="26" t="s">
        <v>15</v>
      </c>
      <c r="D87" s="27">
        <v>1</v>
      </c>
      <c r="E87" s="28">
        <v>44809</v>
      </c>
      <c r="F87" s="26" t="s">
        <v>426</v>
      </c>
      <c r="G87" s="27">
        <v>1</v>
      </c>
      <c r="H87" s="29">
        <v>2720.45</v>
      </c>
      <c r="I87" s="27">
        <v>0</v>
      </c>
      <c r="J87" s="26" t="s">
        <v>778</v>
      </c>
      <c r="K87" s="27">
        <v>0</v>
      </c>
      <c r="L87" s="27">
        <v>0</v>
      </c>
      <c r="M87" s="29">
        <v>2869.9</v>
      </c>
    </row>
    <row r="88" spans="1:13">
      <c r="A88" s="26" t="s">
        <v>125</v>
      </c>
      <c r="B88" s="26">
        <v>2173691112</v>
      </c>
      <c r="C88" s="26" t="s">
        <v>61</v>
      </c>
      <c r="D88" s="27">
        <v>1</v>
      </c>
      <c r="E88" s="28">
        <v>45299</v>
      </c>
      <c r="F88" s="26" t="s">
        <v>426</v>
      </c>
      <c r="G88" s="27">
        <v>1</v>
      </c>
      <c r="H88" s="29">
        <v>3533.05</v>
      </c>
      <c r="I88" s="27">
        <v>0</v>
      </c>
      <c r="J88" s="26" t="s">
        <v>778</v>
      </c>
      <c r="K88" s="27">
        <v>0</v>
      </c>
      <c r="L88" s="27">
        <v>0</v>
      </c>
      <c r="M88" s="29">
        <v>2379.4899999999998</v>
      </c>
    </row>
    <row r="89" spans="1:13">
      <c r="A89" s="26" t="s">
        <v>126</v>
      </c>
      <c r="B89" s="26">
        <v>2579175199</v>
      </c>
      <c r="C89" s="26" t="s">
        <v>15</v>
      </c>
      <c r="D89" s="27">
        <v>2</v>
      </c>
      <c r="E89" s="28">
        <v>44743</v>
      </c>
      <c r="F89" s="26" t="s">
        <v>429</v>
      </c>
      <c r="G89" s="27">
        <v>1</v>
      </c>
      <c r="H89" s="29">
        <v>2720.45</v>
      </c>
      <c r="I89" s="27">
        <v>0</v>
      </c>
      <c r="J89" s="26" t="s">
        <v>778</v>
      </c>
      <c r="K89" s="27">
        <v>0</v>
      </c>
      <c r="L89" s="27">
        <v>0</v>
      </c>
      <c r="M89" s="29">
        <v>3242.2</v>
      </c>
    </row>
    <row r="90" spans="1:13">
      <c r="A90" s="26" t="s">
        <v>127</v>
      </c>
      <c r="B90" s="26">
        <v>11990854648</v>
      </c>
      <c r="C90" s="26" t="s">
        <v>15</v>
      </c>
      <c r="D90" s="27">
        <v>0</v>
      </c>
      <c r="E90" s="28">
        <v>44743</v>
      </c>
      <c r="F90" s="26" t="s">
        <v>426</v>
      </c>
      <c r="G90" s="27">
        <v>1</v>
      </c>
      <c r="H90" s="29">
        <v>2720.45</v>
      </c>
      <c r="I90" s="27">
        <v>0</v>
      </c>
      <c r="J90" s="26" t="s">
        <v>778</v>
      </c>
      <c r="K90" s="27">
        <v>0</v>
      </c>
      <c r="L90" s="27">
        <v>0</v>
      </c>
      <c r="M90" s="29">
        <v>2869.9</v>
      </c>
    </row>
    <row r="91" spans="1:13">
      <c r="A91" s="26" t="s">
        <v>128</v>
      </c>
      <c r="B91" s="26">
        <v>1446598160</v>
      </c>
      <c r="C91" s="26" t="s">
        <v>15</v>
      </c>
      <c r="D91" s="27">
        <v>0</v>
      </c>
      <c r="E91" s="28">
        <v>44743</v>
      </c>
      <c r="F91" s="26" t="s">
        <v>429</v>
      </c>
      <c r="G91" s="27">
        <v>1</v>
      </c>
      <c r="H91" s="29">
        <v>2720.45</v>
      </c>
      <c r="I91" s="27">
        <v>0</v>
      </c>
      <c r="J91" s="26" t="s">
        <v>778</v>
      </c>
      <c r="K91" s="27">
        <v>0</v>
      </c>
      <c r="L91" s="27">
        <v>0</v>
      </c>
      <c r="M91" s="29">
        <v>3199</v>
      </c>
    </row>
    <row r="92" spans="1:13">
      <c r="A92" s="26" t="s">
        <v>129</v>
      </c>
      <c r="B92" s="26">
        <v>60691441120</v>
      </c>
      <c r="C92" s="26" t="s">
        <v>15</v>
      </c>
      <c r="D92" s="27">
        <v>0</v>
      </c>
      <c r="E92" s="28">
        <v>45537</v>
      </c>
      <c r="F92" s="26" t="s">
        <v>426</v>
      </c>
      <c r="G92" s="27">
        <v>1</v>
      </c>
      <c r="H92" s="29">
        <v>2720.45</v>
      </c>
      <c r="I92" s="27">
        <v>0</v>
      </c>
      <c r="J92" s="26" t="s">
        <v>778</v>
      </c>
      <c r="K92" s="27">
        <v>0</v>
      </c>
      <c r="L92" s="27">
        <v>0</v>
      </c>
      <c r="M92" s="29">
        <v>1734.74</v>
      </c>
    </row>
    <row r="93" spans="1:13">
      <c r="A93" s="26" t="s">
        <v>130</v>
      </c>
      <c r="B93" s="26">
        <v>3185114108</v>
      </c>
      <c r="C93" s="26" t="s">
        <v>15</v>
      </c>
      <c r="D93" s="27">
        <v>1</v>
      </c>
      <c r="E93" s="28">
        <v>44743</v>
      </c>
      <c r="F93" s="26" t="s">
        <v>426</v>
      </c>
      <c r="G93" s="27">
        <v>1</v>
      </c>
      <c r="H93" s="29">
        <v>2720.45</v>
      </c>
      <c r="I93" s="27">
        <v>0</v>
      </c>
      <c r="J93" s="26" t="s">
        <v>778</v>
      </c>
      <c r="K93" s="27">
        <v>0</v>
      </c>
      <c r="L93" s="27">
        <v>0</v>
      </c>
      <c r="M93" s="29">
        <v>3236.39</v>
      </c>
    </row>
    <row r="94" spans="1:13">
      <c r="A94" s="26" t="s">
        <v>131</v>
      </c>
      <c r="B94" s="26">
        <v>3140899181</v>
      </c>
      <c r="C94" s="26" t="s">
        <v>15</v>
      </c>
      <c r="D94" s="27">
        <v>0</v>
      </c>
      <c r="E94" s="28">
        <v>44743</v>
      </c>
      <c r="F94" s="26" t="s">
        <v>453</v>
      </c>
      <c r="G94" s="27">
        <v>1</v>
      </c>
      <c r="H94" s="29">
        <v>2720.45</v>
      </c>
      <c r="I94" s="27">
        <v>0</v>
      </c>
      <c r="J94" s="26" t="s">
        <v>778</v>
      </c>
      <c r="K94" s="27">
        <v>0</v>
      </c>
      <c r="L94" s="27">
        <v>0</v>
      </c>
      <c r="M94" s="29">
        <v>1427.24</v>
      </c>
    </row>
    <row r="95" spans="1:13">
      <c r="A95" s="26" t="s">
        <v>132</v>
      </c>
      <c r="B95" s="26">
        <v>2875599127</v>
      </c>
      <c r="C95" s="26" t="s">
        <v>37</v>
      </c>
      <c r="D95" s="27">
        <v>0</v>
      </c>
      <c r="E95" s="28">
        <v>44743</v>
      </c>
      <c r="F95" s="26" t="s">
        <v>426</v>
      </c>
      <c r="G95" s="27">
        <v>1</v>
      </c>
      <c r="H95" s="29">
        <v>4549.95</v>
      </c>
      <c r="I95" s="27">
        <v>0</v>
      </c>
      <c r="J95" s="26" t="s">
        <v>778</v>
      </c>
      <c r="K95" s="27">
        <v>0</v>
      </c>
      <c r="L95" s="27">
        <v>0</v>
      </c>
      <c r="M95" s="29">
        <v>3516.14</v>
      </c>
    </row>
    <row r="96" spans="1:13">
      <c r="A96" s="26" t="s">
        <v>133</v>
      </c>
      <c r="B96" s="26">
        <v>83909192300</v>
      </c>
      <c r="C96" s="26" t="s">
        <v>61</v>
      </c>
      <c r="D96" s="27">
        <v>0</v>
      </c>
      <c r="E96" s="28">
        <v>44743</v>
      </c>
      <c r="F96" s="26" t="s">
        <v>426</v>
      </c>
      <c r="G96" s="27">
        <v>1</v>
      </c>
      <c r="H96" s="29">
        <v>3533.05</v>
      </c>
      <c r="I96" s="27">
        <v>0</v>
      </c>
      <c r="J96" s="26" t="s">
        <v>778</v>
      </c>
      <c r="K96" s="27">
        <v>0</v>
      </c>
      <c r="L96" s="27">
        <v>0</v>
      </c>
      <c r="M96" s="29">
        <v>2790.56</v>
      </c>
    </row>
    <row r="97" spans="1:13">
      <c r="A97" s="26" t="s">
        <v>134</v>
      </c>
      <c r="B97" s="26">
        <v>6251178167</v>
      </c>
      <c r="C97" s="26" t="s">
        <v>15</v>
      </c>
      <c r="D97" s="27">
        <v>1</v>
      </c>
      <c r="E97" s="28">
        <v>45434</v>
      </c>
      <c r="F97" s="26" t="s">
        <v>426</v>
      </c>
      <c r="G97" s="27">
        <v>1</v>
      </c>
      <c r="H97" s="29">
        <v>2720.45</v>
      </c>
      <c r="I97" s="27">
        <v>0</v>
      </c>
      <c r="J97" s="26" t="s">
        <v>778</v>
      </c>
      <c r="K97" s="27">
        <v>0</v>
      </c>
      <c r="L97" s="27">
        <v>0</v>
      </c>
      <c r="M97" s="29">
        <v>2284.58</v>
      </c>
    </row>
    <row r="98" spans="1:13">
      <c r="A98" s="26" t="s">
        <v>135</v>
      </c>
      <c r="B98" s="26">
        <v>6433351107</v>
      </c>
      <c r="C98" s="26" t="s">
        <v>15</v>
      </c>
      <c r="D98" s="27">
        <v>0</v>
      </c>
      <c r="E98" s="28">
        <v>44743</v>
      </c>
      <c r="F98" s="26" t="s">
        <v>458</v>
      </c>
      <c r="G98" s="27">
        <v>1</v>
      </c>
      <c r="H98" s="29">
        <v>2720.45</v>
      </c>
      <c r="I98" s="27">
        <v>0</v>
      </c>
      <c r="J98" s="26" t="s">
        <v>778</v>
      </c>
      <c r="K98" s="27">
        <v>0</v>
      </c>
      <c r="L98" s="27">
        <v>0</v>
      </c>
      <c r="M98" s="29">
        <v>3356.02</v>
      </c>
    </row>
    <row r="99" spans="1:13">
      <c r="A99" s="26" t="s">
        <v>136</v>
      </c>
      <c r="B99" s="26">
        <v>7296071192</v>
      </c>
      <c r="C99" s="26" t="s">
        <v>15</v>
      </c>
      <c r="D99" s="27">
        <v>1</v>
      </c>
      <c r="E99" s="28">
        <v>45516</v>
      </c>
      <c r="F99" s="26" t="s">
        <v>426</v>
      </c>
      <c r="G99" s="27">
        <v>1</v>
      </c>
      <c r="H99" s="29">
        <v>2720.45</v>
      </c>
      <c r="I99" s="27">
        <v>0</v>
      </c>
      <c r="J99" s="26" t="s">
        <v>778</v>
      </c>
      <c r="K99" s="27">
        <v>0</v>
      </c>
      <c r="L99" s="27">
        <v>0</v>
      </c>
      <c r="M99" s="29">
        <v>1978.01</v>
      </c>
    </row>
    <row r="100" spans="1:13">
      <c r="A100" s="26" t="s">
        <v>137</v>
      </c>
      <c r="B100" s="26">
        <v>2179386125</v>
      </c>
      <c r="C100" s="26" t="s">
        <v>28</v>
      </c>
      <c r="D100" s="27">
        <v>1</v>
      </c>
      <c r="E100" s="28">
        <v>44788</v>
      </c>
      <c r="F100" s="26" t="s">
        <v>426</v>
      </c>
      <c r="G100" s="27">
        <v>1</v>
      </c>
      <c r="H100" s="29">
        <v>4030.78</v>
      </c>
      <c r="I100" s="27">
        <v>0</v>
      </c>
      <c r="J100" s="26" t="s">
        <v>778</v>
      </c>
      <c r="K100" s="27">
        <v>0</v>
      </c>
      <c r="L100" s="27">
        <v>0</v>
      </c>
      <c r="M100" s="29">
        <v>3274.81</v>
      </c>
    </row>
    <row r="101" spans="1:13">
      <c r="A101" s="26" t="s">
        <v>138</v>
      </c>
      <c r="B101" s="26">
        <v>85857980178</v>
      </c>
      <c r="C101" s="26" t="s">
        <v>67</v>
      </c>
      <c r="D101" s="27">
        <v>1</v>
      </c>
      <c r="E101" s="28">
        <v>44743</v>
      </c>
      <c r="F101" s="26" t="s">
        <v>426</v>
      </c>
      <c r="G101" s="27">
        <v>1</v>
      </c>
      <c r="H101" s="29">
        <v>3825.31</v>
      </c>
      <c r="I101" s="27">
        <v>0</v>
      </c>
      <c r="J101" s="26" t="s">
        <v>778</v>
      </c>
      <c r="K101" s="27">
        <v>0</v>
      </c>
      <c r="L101" s="27">
        <v>0</v>
      </c>
      <c r="M101" s="29">
        <v>2713.94</v>
      </c>
    </row>
    <row r="102" spans="1:13">
      <c r="A102" s="26" t="s">
        <v>139</v>
      </c>
      <c r="B102" s="26">
        <v>70948794151</v>
      </c>
      <c r="C102" s="26" t="s">
        <v>15</v>
      </c>
      <c r="D102" s="27">
        <v>0</v>
      </c>
      <c r="E102" s="28">
        <v>44743</v>
      </c>
      <c r="F102" s="26" t="s">
        <v>426</v>
      </c>
      <c r="G102" s="27">
        <v>1</v>
      </c>
      <c r="H102" s="29">
        <v>2720.45</v>
      </c>
      <c r="I102" s="27">
        <v>0</v>
      </c>
      <c r="J102" s="26" t="s">
        <v>778</v>
      </c>
      <c r="K102" s="27">
        <v>0</v>
      </c>
      <c r="L102" s="27">
        <v>0</v>
      </c>
      <c r="M102" s="29">
        <v>3256.58</v>
      </c>
    </row>
    <row r="103" spans="1:13">
      <c r="A103" s="26" t="s">
        <v>140</v>
      </c>
      <c r="B103" s="26">
        <v>4362118152</v>
      </c>
      <c r="C103" s="26" t="s">
        <v>61</v>
      </c>
      <c r="D103" s="27">
        <v>0</v>
      </c>
      <c r="E103" s="28">
        <v>44743</v>
      </c>
      <c r="F103" s="26" t="s">
        <v>426</v>
      </c>
      <c r="G103" s="27">
        <v>1</v>
      </c>
      <c r="H103" s="29">
        <v>3533.05</v>
      </c>
      <c r="I103" s="27">
        <v>0</v>
      </c>
      <c r="J103" s="26" t="s">
        <v>778</v>
      </c>
      <c r="K103" s="27">
        <v>0</v>
      </c>
      <c r="L103" s="27">
        <v>0</v>
      </c>
      <c r="M103" s="29">
        <v>2964.44</v>
      </c>
    </row>
    <row r="104" spans="1:13">
      <c r="A104" s="26" t="s">
        <v>141</v>
      </c>
      <c r="B104" s="26">
        <v>2309723142</v>
      </c>
      <c r="C104" s="26" t="s">
        <v>15</v>
      </c>
      <c r="D104" s="27">
        <v>3</v>
      </c>
      <c r="E104" s="28">
        <v>45089</v>
      </c>
      <c r="F104" s="26" t="s">
        <v>429</v>
      </c>
      <c r="G104" s="27">
        <v>1</v>
      </c>
      <c r="H104" s="29">
        <v>2720.45</v>
      </c>
      <c r="I104" s="27">
        <v>0</v>
      </c>
      <c r="J104" s="26" t="s">
        <v>778</v>
      </c>
      <c r="K104" s="27">
        <v>0</v>
      </c>
      <c r="L104" s="27">
        <v>0</v>
      </c>
      <c r="M104" s="29">
        <v>3126.54</v>
      </c>
    </row>
    <row r="105" spans="1:13">
      <c r="A105" s="26" t="s">
        <v>142</v>
      </c>
      <c r="B105" s="26">
        <v>6484869901</v>
      </c>
      <c r="C105" s="26" t="s">
        <v>67</v>
      </c>
      <c r="D105" s="27">
        <v>0</v>
      </c>
      <c r="E105" s="28">
        <v>44743</v>
      </c>
      <c r="F105" s="26" t="s">
        <v>426</v>
      </c>
      <c r="G105" s="27">
        <v>1</v>
      </c>
      <c r="H105" s="29">
        <v>3825.31</v>
      </c>
      <c r="I105" s="27">
        <v>0</v>
      </c>
      <c r="J105" s="26" t="s">
        <v>778</v>
      </c>
      <c r="K105" s="27">
        <v>0</v>
      </c>
      <c r="L105" s="27">
        <v>0</v>
      </c>
      <c r="M105" s="29">
        <v>3356.15</v>
      </c>
    </row>
    <row r="106" spans="1:13">
      <c r="A106" s="26" t="s">
        <v>143</v>
      </c>
      <c r="B106" s="26">
        <v>33406966837</v>
      </c>
      <c r="C106" s="26" t="s">
        <v>21</v>
      </c>
      <c r="D106" s="27">
        <v>0</v>
      </c>
      <c r="E106" s="28">
        <v>44743</v>
      </c>
      <c r="F106" s="26" t="s">
        <v>426</v>
      </c>
      <c r="G106" s="27">
        <v>1</v>
      </c>
      <c r="H106" s="29">
        <v>2925.37</v>
      </c>
      <c r="I106" s="27">
        <v>0</v>
      </c>
      <c r="J106" s="26" t="s">
        <v>778</v>
      </c>
      <c r="K106" s="27">
        <v>0</v>
      </c>
      <c r="L106" s="27">
        <v>0</v>
      </c>
      <c r="M106" s="29">
        <v>2143.88</v>
      </c>
    </row>
    <row r="107" spans="1:13">
      <c r="A107" s="26" t="s">
        <v>144</v>
      </c>
      <c r="B107" s="26">
        <v>3789180106</v>
      </c>
      <c r="C107" s="26" t="s">
        <v>61</v>
      </c>
      <c r="D107" s="27">
        <v>0</v>
      </c>
      <c r="E107" s="28">
        <v>44743</v>
      </c>
      <c r="F107" s="26" t="s">
        <v>426</v>
      </c>
      <c r="G107" s="27">
        <v>1</v>
      </c>
      <c r="H107" s="29">
        <v>3533.05</v>
      </c>
      <c r="I107" s="27">
        <v>0</v>
      </c>
      <c r="J107" s="26" t="s">
        <v>778</v>
      </c>
      <c r="K107" s="27">
        <v>0</v>
      </c>
      <c r="L107" s="27">
        <v>0</v>
      </c>
      <c r="M107" s="29">
        <v>2720.63</v>
      </c>
    </row>
    <row r="108" spans="1:13">
      <c r="A108" s="26" t="s">
        <v>145</v>
      </c>
      <c r="B108" s="26">
        <v>4793263127</v>
      </c>
      <c r="C108" s="26" t="s">
        <v>61</v>
      </c>
      <c r="D108" s="27">
        <v>3</v>
      </c>
      <c r="E108" s="28">
        <v>44743</v>
      </c>
      <c r="F108" s="26" t="s">
        <v>426</v>
      </c>
      <c r="G108" s="27">
        <v>1</v>
      </c>
      <c r="H108" s="29">
        <v>3533.05</v>
      </c>
      <c r="I108" s="27">
        <v>0</v>
      </c>
      <c r="J108" s="26" t="s">
        <v>778</v>
      </c>
      <c r="K108" s="27">
        <v>0</v>
      </c>
      <c r="L108" s="27">
        <v>0</v>
      </c>
      <c r="M108" s="29">
        <v>2322.61</v>
      </c>
    </row>
    <row r="109" spans="1:13">
      <c r="A109" s="26" t="s">
        <v>146</v>
      </c>
      <c r="B109" s="26">
        <v>46631100</v>
      </c>
      <c r="C109" s="26" t="s">
        <v>15</v>
      </c>
      <c r="D109" s="27">
        <v>2</v>
      </c>
      <c r="E109" s="28">
        <v>44743</v>
      </c>
      <c r="F109" s="26" t="s">
        <v>426</v>
      </c>
      <c r="G109" s="27">
        <v>1</v>
      </c>
      <c r="H109" s="29">
        <v>2720.45</v>
      </c>
      <c r="I109" s="27">
        <v>0</v>
      </c>
      <c r="J109" s="26" t="s">
        <v>778</v>
      </c>
      <c r="K109" s="27">
        <v>0</v>
      </c>
      <c r="L109" s="27">
        <v>0</v>
      </c>
      <c r="M109" s="29">
        <v>3192.4</v>
      </c>
    </row>
    <row r="110" spans="1:13">
      <c r="A110" s="26" t="s">
        <v>147</v>
      </c>
      <c r="B110" s="26">
        <v>4407054107</v>
      </c>
      <c r="C110" s="26" t="s">
        <v>148</v>
      </c>
      <c r="D110" s="27">
        <v>0</v>
      </c>
      <c r="E110" s="28">
        <v>44743</v>
      </c>
      <c r="F110" s="26" t="s">
        <v>426</v>
      </c>
      <c r="G110" s="27">
        <v>1</v>
      </c>
      <c r="H110" s="29">
        <v>16345.38</v>
      </c>
      <c r="I110" s="27">
        <v>0</v>
      </c>
      <c r="J110" s="26" t="s">
        <v>778</v>
      </c>
      <c r="K110" s="27">
        <v>0</v>
      </c>
      <c r="L110" s="27">
        <v>0</v>
      </c>
      <c r="M110" s="29">
        <v>13204.91</v>
      </c>
    </row>
    <row r="111" spans="1:13">
      <c r="A111" s="26" t="s">
        <v>149</v>
      </c>
      <c r="B111" s="26">
        <v>3549883102</v>
      </c>
      <c r="C111" s="26" t="s">
        <v>15</v>
      </c>
      <c r="D111" s="27">
        <v>1</v>
      </c>
      <c r="E111" s="28">
        <v>44743</v>
      </c>
      <c r="F111" s="26" t="s">
        <v>426</v>
      </c>
      <c r="G111" s="27">
        <v>1</v>
      </c>
      <c r="H111" s="29">
        <v>2720.45</v>
      </c>
      <c r="I111" s="27">
        <v>0</v>
      </c>
      <c r="J111" s="26" t="s">
        <v>778</v>
      </c>
      <c r="K111" s="27">
        <v>0</v>
      </c>
      <c r="L111" s="27">
        <v>0</v>
      </c>
      <c r="M111" s="29">
        <v>3260.82</v>
      </c>
    </row>
    <row r="112" spans="1:13">
      <c r="A112" s="26" t="s">
        <v>150</v>
      </c>
      <c r="B112" s="26">
        <v>6028422126</v>
      </c>
      <c r="C112" s="26" t="s">
        <v>15</v>
      </c>
      <c r="D112" s="27">
        <v>0</v>
      </c>
      <c r="E112" s="28">
        <v>45614</v>
      </c>
      <c r="F112" s="26" t="s">
        <v>426</v>
      </c>
      <c r="G112" s="27">
        <v>1</v>
      </c>
      <c r="H112" s="29">
        <v>2720.45</v>
      </c>
      <c r="I112" s="27">
        <v>0</v>
      </c>
      <c r="J112" s="26" t="s">
        <v>778</v>
      </c>
      <c r="K112" s="27">
        <v>0</v>
      </c>
      <c r="L112" s="27">
        <v>0</v>
      </c>
      <c r="M112" s="29">
        <v>1334.98</v>
      </c>
    </row>
    <row r="113" spans="1:13">
      <c r="A113" s="26" t="s">
        <v>151</v>
      </c>
      <c r="B113" s="26">
        <v>7068562108</v>
      </c>
      <c r="C113" s="26" t="s">
        <v>15</v>
      </c>
      <c r="D113" s="27">
        <v>0</v>
      </c>
      <c r="E113" s="28">
        <v>44743</v>
      </c>
      <c r="F113" s="26" t="s">
        <v>426</v>
      </c>
      <c r="G113" s="27">
        <v>1</v>
      </c>
      <c r="H113" s="29">
        <v>2720.45</v>
      </c>
      <c r="I113" s="27">
        <v>0</v>
      </c>
      <c r="J113" s="26" t="s">
        <v>778</v>
      </c>
      <c r="K113" s="27">
        <v>0</v>
      </c>
      <c r="L113" s="27">
        <v>0</v>
      </c>
      <c r="M113" s="29">
        <v>2869.9</v>
      </c>
    </row>
    <row r="114" spans="1:13">
      <c r="A114" s="26" t="s">
        <v>152</v>
      </c>
      <c r="B114" s="26">
        <v>4461652394</v>
      </c>
      <c r="C114" s="26" t="s">
        <v>15</v>
      </c>
      <c r="D114" s="27">
        <v>2</v>
      </c>
      <c r="E114" s="28">
        <v>45434</v>
      </c>
      <c r="F114" s="26" t="s">
        <v>426</v>
      </c>
      <c r="G114" s="27">
        <v>1</v>
      </c>
      <c r="H114" s="29">
        <v>2720.45</v>
      </c>
      <c r="I114" s="27">
        <v>0</v>
      </c>
      <c r="J114" s="26" t="s">
        <v>778</v>
      </c>
      <c r="K114" s="27">
        <v>0</v>
      </c>
      <c r="L114" s="27">
        <v>0</v>
      </c>
      <c r="M114" s="29">
        <v>2307.9699999999998</v>
      </c>
    </row>
    <row r="115" spans="1:13">
      <c r="A115" s="26" t="s">
        <v>153</v>
      </c>
      <c r="B115" s="26">
        <v>4995981136</v>
      </c>
      <c r="C115" s="26" t="s">
        <v>15</v>
      </c>
      <c r="D115" s="27">
        <v>0</v>
      </c>
      <c r="E115" s="28">
        <v>45434</v>
      </c>
      <c r="F115" s="26" t="s">
        <v>426</v>
      </c>
      <c r="G115" s="27">
        <v>1</v>
      </c>
      <c r="H115" s="29">
        <v>2720.45</v>
      </c>
      <c r="I115" s="27">
        <v>0</v>
      </c>
      <c r="J115" s="26" t="s">
        <v>778</v>
      </c>
      <c r="K115" s="27">
        <v>0</v>
      </c>
      <c r="L115" s="27">
        <v>0</v>
      </c>
      <c r="M115" s="29">
        <v>2141.1799999999998</v>
      </c>
    </row>
    <row r="116" spans="1:13">
      <c r="A116" s="26" t="s">
        <v>154</v>
      </c>
      <c r="B116" s="26">
        <v>5542304109</v>
      </c>
      <c r="C116" s="26" t="s">
        <v>155</v>
      </c>
      <c r="D116" s="27">
        <v>0</v>
      </c>
      <c r="E116" s="28">
        <v>45250</v>
      </c>
      <c r="F116" s="26" t="s">
        <v>426</v>
      </c>
      <c r="G116" s="27">
        <v>1</v>
      </c>
      <c r="H116" s="29">
        <v>4270.8500000000004</v>
      </c>
      <c r="I116" s="27">
        <v>0</v>
      </c>
      <c r="J116" s="26" t="s">
        <v>778</v>
      </c>
      <c r="K116" s="27">
        <v>0</v>
      </c>
      <c r="L116" s="27">
        <v>0</v>
      </c>
      <c r="M116" s="29">
        <v>3174.57</v>
      </c>
    </row>
    <row r="117" spans="1:13">
      <c r="A117" s="26" t="s">
        <v>156</v>
      </c>
      <c r="B117" s="26">
        <v>7047785132</v>
      </c>
      <c r="C117" s="26" t="s">
        <v>15</v>
      </c>
      <c r="D117" s="27">
        <v>0</v>
      </c>
      <c r="E117" s="28">
        <v>45635</v>
      </c>
      <c r="F117" s="26" t="s">
        <v>426</v>
      </c>
      <c r="G117" s="27">
        <v>1</v>
      </c>
      <c r="H117" s="29">
        <v>2720.45</v>
      </c>
      <c r="I117" s="27">
        <v>0</v>
      </c>
      <c r="J117" s="26" t="s">
        <v>778</v>
      </c>
      <c r="K117" s="27">
        <v>0</v>
      </c>
      <c r="L117" s="27">
        <v>0</v>
      </c>
      <c r="M117" s="29">
        <v>1221.6300000000001</v>
      </c>
    </row>
    <row r="118" spans="1:13">
      <c r="A118" s="26" t="s">
        <v>157</v>
      </c>
      <c r="B118" s="26">
        <v>5980322159</v>
      </c>
      <c r="C118" s="26" t="s">
        <v>52</v>
      </c>
      <c r="D118" s="27">
        <v>1</v>
      </c>
      <c r="E118" s="28">
        <v>44795</v>
      </c>
      <c r="F118" s="26" t="s">
        <v>426</v>
      </c>
      <c r="G118" s="27">
        <v>1</v>
      </c>
      <c r="H118" s="29">
        <v>1620.24</v>
      </c>
      <c r="I118" s="27">
        <v>0</v>
      </c>
      <c r="J118" s="26" t="s">
        <v>778</v>
      </c>
      <c r="K118" s="27">
        <v>0</v>
      </c>
      <c r="L118" s="27">
        <v>0</v>
      </c>
      <c r="M118" s="27">
        <v>907.39</v>
      </c>
    </row>
    <row r="119" spans="1:13">
      <c r="A119" s="26" t="s">
        <v>158</v>
      </c>
      <c r="B119" s="26">
        <v>6418218167</v>
      </c>
      <c r="C119" s="26" t="s">
        <v>21</v>
      </c>
      <c r="D119" s="27">
        <v>0</v>
      </c>
      <c r="E119" s="28">
        <v>45635</v>
      </c>
      <c r="F119" s="26" t="s">
        <v>426</v>
      </c>
      <c r="G119" s="27">
        <v>1</v>
      </c>
      <c r="H119" s="29">
        <v>2925.37</v>
      </c>
      <c r="I119" s="27">
        <v>0</v>
      </c>
      <c r="J119" s="26" t="s">
        <v>778</v>
      </c>
      <c r="K119" s="27">
        <v>0</v>
      </c>
      <c r="L119" s="27">
        <v>0</v>
      </c>
      <c r="M119" s="27">
        <v>23.32</v>
      </c>
    </row>
    <row r="120" spans="1:13">
      <c r="A120" s="26" t="s">
        <v>159</v>
      </c>
      <c r="B120" s="26">
        <v>84200057115</v>
      </c>
      <c r="C120" s="26" t="s">
        <v>61</v>
      </c>
      <c r="D120" s="27">
        <v>0</v>
      </c>
      <c r="E120" s="28">
        <v>45586</v>
      </c>
      <c r="F120" s="26" t="s">
        <v>426</v>
      </c>
      <c r="G120" s="27">
        <v>1</v>
      </c>
      <c r="H120" s="29">
        <v>3533.05</v>
      </c>
      <c r="I120" s="27">
        <v>0</v>
      </c>
      <c r="J120" s="26" t="s">
        <v>778</v>
      </c>
      <c r="K120" s="27">
        <v>0</v>
      </c>
      <c r="L120" s="27">
        <v>0</v>
      </c>
      <c r="M120" s="27">
        <v>401.97</v>
      </c>
    </row>
    <row r="121" spans="1:13">
      <c r="A121" s="26" t="s">
        <v>160</v>
      </c>
      <c r="B121" s="26">
        <v>6744309137</v>
      </c>
      <c r="C121" s="26" t="s">
        <v>161</v>
      </c>
      <c r="D121" s="27">
        <v>0</v>
      </c>
      <c r="E121" s="28">
        <v>44743</v>
      </c>
      <c r="F121" s="26" t="s">
        <v>426</v>
      </c>
      <c r="G121" s="27">
        <v>1</v>
      </c>
      <c r="H121" s="29">
        <v>1766.06</v>
      </c>
      <c r="I121" s="27">
        <v>0</v>
      </c>
      <c r="J121" s="26" t="s">
        <v>778</v>
      </c>
      <c r="K121" s="27">
        <v>0</v>
      </c>
      <c r="L121" s="27">
        <v>0</v>
      </c>
      <c r="M121" s="27">
        <v>978.73</v>
      </c>
    </row>
    <row r="122" spans="1:13">
      <c r="A122" s="26" t="s">
        <v>162</v>
      </c>
      <c r="B122" s="26">
        <v>92792669187</v>
      </c>
      <c r="C122" s="26" t="s">
        <v>15</v>
      </c>
      <c r="D122" s="27">
        <v>0</v>
      </c>
      <c r="E122" s="28">
        <v>44743</v>
      </c>
      <c r="F122" s="26" t="s">
        <v>426</v>
      </c>
      <c r="G122" s="27">
        <v>1</v>
      </c>
      <c r="H122" s="29">
        <v>2720.45</v>
      </c>
      <c r="I122" s="27">
        <v>0</v>
      </c>
      <c r="J122" s="26" t="s">
        <v>778</v>
      </c>
      <c r="K122" s="27">
        <v>0</v>
      </c>
      <c r="L122" s="27">
        <v>0</v>
      </c>
      <c r="M122" s="29">
        <v>2869.9</v>
      </c>
    </row>
    <row r="123" spans="1:13">
      <c r="A123" s="26" t="s">
        <v>163</v>
      </c>
      <c r="B123" s="26">
        <v>5921472662</v>
      </c>
      <c r="C123" s="26" t="s">
        <v>61</v>
      </c>
      <c r="D123" s="27">
        <v>2</v>
      </c>
      <c r="E123" s="28">
        <v>45019</v>
      </c>
      <c r="F123" s="26" t="s">
        <v>426</v>
      </c>
      <c r="G123" s="27">
        <v>1</v>
      </c>
      <c r="H123" s="29">
        <v>3533.05</v>
      </c>
      <c r="I123" s="27">
        <v>0</v>
      </c>
      <c r="J123" s="26" t="s">
        <v>778</v>
      </c>
      <c r="K123" s="27">
        <v>0</v>
      </c>
      <c r="L123" s="27">
        <v>0</v>
      </c>
      <c r="M123" s="29">
        <v>2351.0500000000002</v>
      </c>
    </row>
    <row r="124" spans="1:13">
      <c r="A124" s="26" t="s">
        <v>164</v>
      </c>
      <c r="B124" s="26">
        <v>94905037115</v>
      </c>
      <c r="C124" s="26" t="s">
        <v>165</v>
      </c>
      <c r="D124" s="27">
        <v>0</v>
      </c>
      <c r="E124" s="28">
        <v>44743</v>
      </c>
      <c r="F124" s="26" t="s">
        <v>429</v>
      </c>
      <c r="G124" s="27">
        <v>1</v>
      </c>
      <c r="H124" s="29">
        <v>3608.51</v>
      </c>
      <c r="I124" s="27">
        <v>0</v>
      </c>
      <c r="J124" s="26" t="s">
        <v>778</v>
      </c>
      <c r="K124" s="27">
        <v>0</v>
      </c>
      <c r="L124" s="27">
        <v>0</v>
      </c>
      <c r="M124" s="29">
        <v>2196.29</v>
      </c>
    </row>
    <row r="125" spans="1:13">
      <c r="A125" s="26" t="s">
        <v>166</v>
      </c>
      <c r="B125" s="26">
        <v>70968023126</v>
      </c>
      <c r="C125" s="26" t="s">
        <v>15</v>
      </c>
      <c r="D125" s="27">
        <v>0</v>
      </c>
      <c r="E125" s="28">
        <v>44743</v>
      </c>
      <c r="F125" s="26" t="s">
        <v>426</v>
      </c>
      <c r="G125" s="27">
        <v>1</v>
      </c>
      <c r="H125" s="29">
        <v>2720.45</v>
      </c>
      <c r="I125" s="27">
        <v>0</v>
      </c>
      <c r="J125" s="26" t="s">
        <v>778</v>
      </c>
      <c r="K125" s="27">
        <v>0</v>
      </c>
      <c r="L125" s="27">
        <v>0</v>
      </c>
      <c r="M125" s="29">
        <v>2930.6</v>
      </c>
    </row>
    <row r="126" spans="1:13">
      <c r="A126" s="26" t="s">
        <v>167</v>
      </c>
      <c r="B126" s="26">
        <v>6353755163</v>
      </c>
      <c r="C126" s="26" t="s">
        <v>15</v>
      </c>
      <c r="D126" s="27">
        <v>0</v>
      </c>
      <c r="E126" s="28">
        <v>44743</v>
      </c>
      <c r="F126" s="26" t="s">
        <v>426</v>
      </c>
      <c r="G126" s="27">
        <v>1</v>
      </c>
      <c r="H126" s="29">
        <v>2720.45</v>
      </c>
      <c r="I126" s="27">
        <v>0</v>
      </c>
      <c r="J126" s="26" t="s">
        <v>778</v>
      </c>
      <c r="K126" s="27">
        <v>0</v>
      </c>
      <c r="L126" s="27">
        <v>0</v>
      </c>
      <c r="M126" s="29">
        <v>2869.9</v>
      </c>
    </row>
    <row r="127" spans="1:13">
      <c r="A127" s="26" t="s">
        <v>168</v>
      </c>
      <c r="B127" s="26">
        <v>3245883137</v>
      </c>
      <c r="C127" s="26" t="s">
        <v>15</v>
      </c>
      <c r="D127" s="27">
        <v>2</v>
      </c>
      <c r="E127" s="28">
        <v>45390</v>
      </c>
      <c r="F127" s="26" t="s">
        <v>426</v>
      </c>
      <c r="G127" s="27">
        <v>1</v>
      </c>
      <c r="H127" s="29">
        <v>2720.45</v>
      </c>
      <c r="I127" s="27">
        <v>0</v>
      </c>
      <c r="J127" s="26" t="s">
        <v>778</v>
      </c>
      <c r="K127" s="27">
        <v>0</v>
      </c>
      <c r="L127" s="27">
        <v>0</v>
      </c>
      <c r="M127" s="29">
        <v>2436.2399999999998</v>
      </c>
    </row>
    <row r="128" spans="1:13">
      <c r="A128" s="26" t="s">
        <v>169</v>
      </c>
      <c r="B128" s="26">
        <v>422325112</v>
      </c>
      <c r="C128" s="26" t="s">
        <v>67</v>
      </c>
      <c r="D128" s="27">
        <v>0</v>
      </c>
      <c r="E128" s="28">
        <v>44743</v>
      </c>
      <c r="F128" s="26" t="s">
        <v>429</v>
      </c>
      <c r="G128" s="27">
        <v>1</v>
      </c>
      <c r="H128" s="29">
        <v>3825.31</v>
      </c>
      <c r="I128" s="27">
        <v>0</v>
      </c>
      <c r="J128" s="26" t="s">
        <v>778</v>
      </c>
      <c r="K128" s="27">
        <v>0</v>
      </c>
      <c r="L128" s="27">
        <v>0</v>
      </c>
      <c r="M128" s="29">
        <v>3398.41</v>
      </c>
    </row>
    <row r="129" spans="1:13">
      <c r="A129" s="26" t="s">
        <v>170</v>
      </c>
      <c r="B129" s="26">
        <v>732703182</v>
      </c>
      <c r="C129" s="26" t="s">
        <v>61</v>
      </c>
      <c r="D129" s="27">
        <v>0</v>
      </c>
      <c r="E129" s="28">
        <v>44743</v>
      </c>
      <c r="F129" s="26" t="s">
        <v>426</v>
      </c>
      <c r="G129" s="27">
        <v>1</v>
      </c>
      <c r="H129" s="29">
        <v>3533.05</v>
      </c>
      <c r="I129" s="27">
        <v>0</v>
      </c>
      <c r="J129" s="26" t="s">
        <v>778</v>
      </c>
      <c r="K129" s="27">
        <v>0</v>
      </c>
      <c r="L129" s="27">
        <v>0</v>
      </c>
      <c r="M129" s="29">
        <v>2980.73</v>
      </c>
    </row>
    <row r="130" spans="1:13">
      <c r="A130" s="26" t="s">
        <v>171</v>
      </c>
      <c r="B130" s="26">
        <v>7344785188</v>
      </c>
      <c r="C130" s="26" t="s">
        <v>15</v>
      </c>
      <c r="D130" s="27">
        <v>0</v>
      </c>
      <c r="E130" s="28">
        <v>44743</v>
      </c>
      <c r="F130" s="26" t="s">
        <v>426</v>
      </c>
      <c r="G130" s="27">
        <v>1</v>
      </c>
      <c r="H130" s="29">
        <v>2720.45</v>
      </c>
      <c r="I130" s="27">
        <v>0</v>
      </c>
      <c r="J130" s="26" t="s">
        <v>778</v>
      </c>
      <c r="K130" s="27">
        <v>0</v>
      </c>
      <c r="L130" s="27">
        <v>0</v>
      </c>
      <c r="M130" s="29">
        <v>3259.32</v>
      </c>
    </row>
    <row r="131" spans="1:13">
      <c r="A131" s="26" t="s">
        <v>172</v>
      </c>
      <c r="B131" s="26">
        <v>5838405155</v>
      </c>
      <c r="C131" s="26" t="s">
        <v>15</v>
      </c>
      <c r="D131" s="27">
        <v>2</v>
      </c>
      <c r="E131" s="28">
        <v>45516</v>
      </c>
      <c r="F131" s="26" t="s">
        <v>426</v>
      </c>
      <c r="G131" s="27">
        <v>1</v>
      </c>
      <c r="H131" s="29">
        <v>2720.45</v>
      </c>
      <c r="I131" s="27">
        <v>0</v>
      </c>
      <c r="J131" s="26" t="s">
        <v>778</v>
      </c>
      <c r="K131" s="27">
        <v>0</v>
      </c>
      <c r="L131" s="27">
        <v>0</v>
      </c>
      <c r="M131" s="29">
        <v>1867.99</v>
      </c>
    </row>
    <row r="132" spans="1:13">
      <c r="A132" s="26" t="s">
        <v>173</v>
      </c>
      <c r="B132" s="26">
        <v>5264717192</v>
      </c>
      <c r="C132" s="26" t="s">
        <v>64</v>
      </c>
      <c r="D132" s="27">
        <v>2</v>
      </c>
      <c r="E132" s="28">
        <v>44743</v>
      </c>
      <c r="F132" s="26" t="s">
        <v>426</v>
      </c>
      <c r="G132" s="27">
        <v>1</v>
      </c>
      <c r="H132" s="29">
        <v>1620.24</v>
      </c>
      <c r="I132" s="27">
        <v>0</v>
      </c>
      <c r="J132" s="26" t="s">
        <v>778</v>
      </c>
      <c r="K132" s="27">
        <v>0</v>
      </c>
      <c r="L132" s="27">
        <v>0</v>
      </c>
      <c r="M132" s="27">
        <v>898.32</v>
      </c>
    </row>
    <row r="133" spans="1:13">
      <c r="A133" s="26" t="s">
        <v>174</v>
      </c>
      <c r="B133" s="26">
        <v>2645887112</v>
      </c>
      <c r="C133" s="26" t="s">
        <v>175</v>
      </c>
      <c r="D133" s="27">
        <v>1</v>
      </c>
      <c r="E133" s="28">
        <v>44998</v>
      </c>
      <c r="F133" s="26" t="s">
        <v>426</v>
      </c>
      <c r="G133" s="27">
        <v>1</v>
      </c>
      <c r="H133" s="29">
        <v>3670.1</v>
      </c>
      <c r="I133" s="27">
        <v>0</v>
      </c>
      <c r="J133" s="26" t="s">
        <v>778</v>
      </c>
      <c r="K133" s="27">
        <v>0</v>
      </c>
      <c r="L133" s="27">
        <v>0</v>
      </c>
      <c r="M133" s="29">
        <v>2238.5500000000002</v>
      </c>
    </row>
    <row r="134" spans="1:13">
      <c r="A134" s="26" t="s">
        <v>176</v>
      </c>
      <c r="B134" s="26">
        <v>2626348139</v>
      </c>
      <c r="C134" s="26" t="s">
        <v>64</v>
      </c>
      <c r="D134" s="27">
        <v>1</v>
      </c>
      <c r="E134" s="28">
        <v>44743</v>
      </c>
      <c r="F134" s="26" t="s">
        <v>429</v>
      </c>
      <c r="G134" s="27">
        <v>1</v>
      </c>
      <c r="H134" s="29">
        <v>1620.24</v>
      </c>
      <c r="I134" s="27">
        <v>0</v>
      </c>
      <c r="J134" s="26" t="s">
        <v>778</v>
      </c>
      <c r="K134" s="27">
        <v>0</v>
      </c>
      <c r="L134" s="27">
        <v>0</v>
      </c>
      <c r="M134" s="27">
        <v>898.32</v>
      </c>
    </row>
    <row r="135" spans="1:13">
      <c r="A135" s="26" t="s">
        <v>177</v>
      </c>
      <c r="B135" s="26">
        <v>707582121</v>
      </c>
      <c r="C135" s="26" t="s">
        <v>15</v>
      </c>
      <c r="D135" s="27">
        <v>0</v>
      </c>
      <c r="E135" s="28">
        <v>44743</v>
      </c>
      <c r="F135" s="26" t="s">
        <v>426</v>
      </c>
      <c r="G135" s="27">
        <v>1</v>
      </c>
      <c r="H135" s="29">
        <v>2720.45</v>
      </c>
      <c r="I135" s="27">
        <v>0</v>
      </c>
      <c r="J135" s="26" t="s">
        <v>778</v>
      </c>
      <c r="K135" s="27">
        <v>0</v>
      </c>
      <c r="L135" s="27">
        <v>0</v>
      </c>
      <c r="M135" s="29">
        <v>2930.6</v>
      </c>
    </row>
    <row r="136" spans="1:13">
      <c r="A136" s="26" t="s">
        <v>178</v>
      </c>
      <c r="B136" s="26">
        <v>5571925108</v>
      </c>
      <c r="C136" s="26" t="s">
        <v>21</v>
      </c>
      <c r="D136" s="27">
        <v>0</v>
      </c>
      <c r="E136" s="28">
        <v>45362</v>
      </c>
      <c r="F136" s="26" t="s">
        <v>426</v>
      </c>
      <c r="G136" s="27">
        <v>1</v>
      </c>
      <c r="H136" s="29">
        <v>2925.37</v>
      </c>
      <c r="I136" s="27">
        <v>0</v>
      </c>
      <c r="J136" s="26" t="s">
        <v>778</v>
      </c>
      <c r="K136" s="27">
        <v>0</v>
      </c>
      <c r="L136" s="27">
        <v>0</v>
      </c>
      <c r="M136" s="29">
        <v>1540.01</v>
      </c>
    </row>
    <row r="137" spans="1:13">
      <c r="A137" s="26" t="s">
        <v>179</v>
      </c>
      <c r="B137" s="26">
        <v>452983193</v>
      </c>
      <c r="C137" s="26" t="s">
        <v>15</v>
      </c>
      <c r="D137" s="27">
        <v>0</v>
      </c>
      <c r="E137" s="28">
        <v>44743</v>
      </c>
      <c r="F137" s="26" t="s">
        <v>426</v>
      </c>
      <c r="G137" s="27">
        <v>1</v>
      </c>
      <c r="H137" s="29">
        <v>2720.45</v>
      </c>
      <c r="I137" s="27">
        <v>0</v>
      </c>
      <c r="J137" s="26" t="s">
        <v>778</v>
      </c>
      <c r="K137" s="27">
        <v>0</v>
      </c>
      <c r="L137" s="27">
        <v>0</v>
      </c>
      <c r="M137" s="29">
        <v>2974.58</v>
      </c>
    </row>
    <row r="138" spans="1:13">
      <c r="A138" s="26" t="s">
        <v>180</v>
      </c>
      <c r="B138" s="26">
        <v>68063334272</v>
      </c>
      <c r="C138" s="26" t="s">
        <v>15</v>
      </c>
      <c r="D138" s="27">
        <v>2</v>
      </c>
      <c r="E138" s="28">
        <v>44743</v>
      </c>
      <c r="F138" s="26" t="s">
        <v>426</v>
      </c>
      <c r="G138" s="27">
        <v>1</v>
      </c>
      <c r="H138" s="29">
        <v>2720.45</v>
      </c>
      <c r="I138" s="27">
        <v>0</v>
      </c>
      <c r="J138" s="26" t="s">
        <v>778</v>
      </c>
      <c r="K138" s="27">
        <v>0</v>
      </c>
      <c r="L138" s="27">
        <v>0</v>
      </c>
      <c r="M138" s="29">
        <v>2862.8</v>
      </c>
    </row>
    <row r="139" spans="1:13">
      <c r="A139" s="26" t="s">
        <v>181</v>
      </c>
      <c r="B139" s="26">
        <v>7039973197</v>
      </c>
      <c r="C139" s="26" t="s">
        <v>110</v>
      </c>
      <c r="D139" s="27">
        <v>0</v>
      </c>
      <c r="E139" s="28">
        <v>45551</v>
      </c>
      <c r="F139" s="26" t="s">
        <v>426</v>
      </c>
      <c r="G139" s="27">
        <v>1</v>
      </c>
      <c r="H139" s="29">
        <v>4318.18</v>
      </c>
      <c r="I139" s="27">
        <v>0</v>
      </c>
      <c r="J139" s="26" t="s">
        <v>778</v>
      </c>
      <c r="K139" s="27">
        <v>0</v>
      </c>
      <c r="L139" s="27">
        <v>0</v>
      </c>
      <c r="M139" s="27">
        <v>904.94</v>
      </c>
    </row>
    <row r="140" spans="1:13">
      <c r="A140" s="26" t="s">
        <v>182</v>
      </c>
      <c r="B140" s="26">
        <v>6474923180</v>
      </c>
      <c r="C140" s="26" t="s">
        <v>15</v>
      </c>
      <c r="D140" s="27">
        <v>0</v>
      </c>
      <c r="E140" s="28">
        <v>44743</v>
      </c>
      <c r="F140" s="26" t="s">
        <v>426</v>
      </c>
      <c r="G140" s="27">
        <v>1</v>
      </c>
      <c r="H140" s="29">
        <v>2720.45</v>
      </c>
      <c r="I140" s="27">
        <v>0</v>
      </c>
      <c r="J140" s="26" t="s">
        <v>778</v>
      </c>
      <c r="K140" s="27">
        <v>0</v>
      </c>
      <c r="L140" s="27">
        <v>0</v>
      </c>
      <c r="M140" s="29">
        <v>2869.9</v>
      </c>
    </row>
    <row r="141" spans="1:13">
      <c r="A141" s="26" t="s">
        <v>183</v>
      </c>
      <c r="B141" s="26">
        <v>4985738182</v>
      </c>
      <c r="C141" s="26" t="s">
        <v>61</v>
      </c>
      <c r="D141" s="27">
        <v>0</v>
      </c>
      <c r="E141" s="28">
        <v>45406</v>
      </c>
      <c r="F141" s="26" t="s">
        <v>426</v>
      </c>
      <c r="G141" s="27">
        <v>1</v>
      </c>
      <c r="H141" s="29">
        <v>3533.05</v>
      </c>
      <c r="I141" s="27">
        <v>0</v>
      </c>
      <c r="J141" s="26" t="s">
        <v>778</v>
      </c>
      <c r="K141" s="27">
        <v>0</v>
      </c>
      <c r="L141" s="27">
        <v>0</v>
      </c>
      <c r="M141" s="29">
        <v>1765.19</v>
      </c>
    </row>
    <row r="142" spans="1:13">
      <c r="A142" s="26" t="s">
        <v>184</v>
      </c>
      <c r="B142" s="26">
        <v>7577409103</v>
      </c>
      <c r="C142" s="26" t="s">
        <v>15</v>
      </c>
      <c r="D142" s="27">
        <v>0</v>
      </c>
      <c r="E142" s="28">
        <v>44963</v>
      </c>
      <c r="F142" s="26" t="s">
        <v>426</v>
      </c>
      <c r="G142" s="27">
        <v>1</v>
      </c>
      <c r="H142" s="29">
        <v>2720.45</v>
      </c>
      <c r="I142" s="27">
        <v>0</v>
      </c>
      <c r="J142" s="26" t="s">
        <v>778</v>
      </c>
      <c r="K142" s="27">
        <v>0</v>
      </c>
      <c r="L142" s="27">
        <v>0</v>
      </c>
      <c r="M142" s="29">
        <v>2869.9</v>
      </c>
    </row>
    <row r="143" spans="1:13">
      <c r="A143" s="26" t="s">
        <v>185</v>
      </c>
      <c r="B143" s="26">
        <v>94076499115</v>
      </c>
      <c r="C143" s="26" t="s">
        <v>15</v>
      </c>
      <c r="D143" s="27">
        <v>0</v>
      </c>
      <c r="E143" s="28">
        <v>45434</v>
      </c>
      <c r="F143" s="26" t="s">
        <v>426</v>
      </c>
      <c r="G143" s="27">
        <v>1</v>
      </c>
      <c r="H143" s="29">
        <v>2720.45</v>
      </c>
      <c r="I143" s="27">
        <v>0</v>
      </c>
      <c r="J143" s="26" t="s">
        <v>778</v>
      </c>
      <c r="K143" s="27">
        <v>0</v>
      </c>
      <c r="L143" s="27">
        <v>0</v>
      </c>
      <c r="M143" s="29">
        <v>2141.1799999999998</v>
      </c>
    </row>
    <row r="144" spans="1:13">
      <c r="A144" s="26" t="s">
        <v>186</v>
      </c>
      <c r="B144" s="26">
        <v>4414546150</v>
      </c>
      <c r="C144" s="26" t="s">
        <v>187</v>
      </c>
      <c r="D144" s="27">
        <v>1</v>
      </c>
      <c r="E144" s="28">
        <v>44743</v>
      </c>
      <c r="F144" s="26" t="s">
        <v>429</v>
      </c>
      <c r="G144" s="27">
        <v>1</v>
      </c>
      <c r="H144" s="29">
        <v>4173.12</v>
      </c>
      <c r="I144" s="27">
        <v>0</v>
      </c>
      <c r="J144" s="26" t="s">
        <v>778</v>
      </c>
      <c r="K144" s="27">
        <v>0</v>
      </c>
      <c r="L144" s="27">
        <v>0</v>
      </c>
      <c r="M144" s="29">
        <v>3396.55</v>
      </c>
    </row>
    <row r="145" spans="1:13">
      <c r="A145" s="26" t="s">
        <v>188</v>
      </c>
      <c r="B145" s="26">
        <v>6482242103</v>
      </c>
      <c r="C145" s="26" t="s">
        <v>61</v>
      </c>
      <c r="D145" s="27">
        <v>0</v>
      </c>
      <c r="E145" s="28">
        <v>44743</v>
      </c>
      <c r="F145" s="26" t="s">
        <v>426</v>
      </c>
      <c r="G145" s="27">
        <v>1</v>
      </c>
      <c r="H145" s="29">
        <v>3533.05</v>
      </c>
      <c r="I145" s="27">
        <v>0</v>
      </c>
      <c r="J145" s="26" t="s">
        <v>778</v>
      </c>
      <c r="K145" s="27">
        <v>0</v>
      </c>
      <c r="L145" s="27">
        <v>0</v>
      </c>
      <c r="M145" s="29">
        <v>2383.5700000000002</v>
      </c>
    </row>
    <row r="146" spans="1:13">
      <c r="A146" s="26" t="s">
        <v>189</v>
      </c>
      <c r="B146" s="26">
        <v>2942084103</v>
      </c>
      <c r="C146" s="26" t="s">
        <v>187</v>
      </c>
      <c r="D146" s="27">
        <v>0</v>
      </c>
      <c r="E146" s="28">
        <v>44743</v>
      </c>
      <c r="F146" s="26" t="s">
        <v>426</v>
      </c>
      <c r="G146" s="27">
        <v>1</v>
      </c>
      <c r="H146" s="29">
        <v>4173.12</v>
      </c>
      <c r="I146" s="27">
        <v>0</v>
      </c>
      <c r="J146" s="26" t="s">
        <v>778</v>
      </c>
      <c r="K146" s="27">
        <v>0</v>
      </c>
      <c r="L146" s="27">
        <v>0</v>
      </c>
      <c r="M146" s="29">
        <v>3884.52</v>
      </c>
    </row>
    <row r="147" spans="1:13">
      <c r="A147" s="26" t="s">
        <v>190</v>
      </c>
      <c r="B147" s="26">
        <v>5999978181</v>
      </c>
      <c r="C147" s="26" t="s">
        <v>61</v>
      </c>
      <c r="D147" s="27">
        <v>0</v>
      </c>
      <c r="E147" s="28">
        <v>45434</v>
      </c>
      <c r="F147" s="26" t="s">
        <v>426</v>
      </c>
      <c r="G147" s="27">
        <v>1</v>
      </c>
      <c r="H147" s="29">
        <v>3533.05</v>
      </c>
      <c r="I147" s="27">
        <v>0</v>
      </c>
      <c r="J147" s="26" t="s">
        <v>778</v>
      </c>
      <c r="K147" s="27">
        <v>0</v>
      </c>
      <c r="L147" s="27">
        <v>0</v>
      </c>
      <c r="M147" s="29">
        <v>1512</v>
      </c>
    </row>
    <row r="148" spans="1:13">
      <c r="A148" s="26" t="s">
        <v>191</v>
      </c>
      <c r="B148" s="26">
        <v>5200272130</v>
      </c>
      <c r="C148" s="26" t="s">
        <v>15</v>
      </c>
      <c r="D148" s="27">
        <v>1</v>
      </c>
      <c r="E148" s="28">
        <v>45306</v>
      </c>
      <c r="F148" s="26" t="s">
        <v>426</v>
      </c>
      <c r="G148" s="27">
        <v>1</v>
      </c>
      <c r="H148" s="29">
        <v>2720.45</v>
      </c>
      <c r="I148" s="27">
        <v>0</v>
      </c>
      <c r="J148" s="26" t="s">
        <v>778</v>
      </c>
      <c r="K148" s="27">
        <v>0</v>
      </c>
      <c r="L148" s="27">
        <v>0</v>
      </c>
      <c r="M148" s="29">
        <v>2869.9</v>
      </c>
    </row>
    <row r="149" spans="1:13">
      <c r="A149" s="26" t="s">
        <v>192</v>
      </c>
      <c r="B149" s="26">
        <v>601744128</v>
      </c>
      <c r="C149" s="26" t="s">
        <v>15</v>
      </c>
      <c r="D149" s="27">
        <v>0</v>
      </c>
      <c r="E149" s="28">
        <v>44743</v>
      </c>
      <c r="F149" s="26" t="s">
        <v>426</v>
      </c>
      <c r="G149" s="27">
        <v>1</v>
      </c>
      <c r="H149" s="29">
        <v>2720.45</v>
      </c>
      <c r="I149" s="27">
        <v>0</v>
      </c>
      <c r="J149" s="26" t="s">
        <v>778</v>
      </c>
      <c r="K149" s="27">
        <v>0</v>
      </c>
      <c r="L149" s="27">
        <v>0</v>
      </c>
      <c r="M149" s="29">
        <v>2636.3</v>
      </c>
    </row>
    <row r="150" spans="1:13">
      <c r="A150" s="26" t="s">
        <v>193</v>
      </c>
      <c r="B150" s="26">
        <v>81552963187</v>
      </c>
      <c r="C150" s="26" t="s">
        <v>15</v>
      </c>
      <c r="D150" s="27">
        <v>0</v>
      </c>
      <c r="E150" s="28">
        <v>44963</v>
      </c>
      <c r="F150" s="26" t="s">
        <v>453</v>
      </c>
      <c r="G150" s="27">
        <v>1</v>
      </c>
      <c r="H150" s="29">
        <v>2720.45</v>
      </c>
      <c r="I150" s="27">
        <v>0</v>
      </c>
      <c r="J150" s="26" t="s">
        <v>778</v>
      </c>
      <c r="K150" s="27">
        <v>0</v>
      </c>
      <c r="L150" s="27">
        <v>0</v>
      </c>
      <c r="M150" s="29">
        <v>1351.15</v>
      </c>
    </row>
    <row r="151" spans="1:13">
      <c r="A151" s="26" t="s">
        <v>195</v>
      </c>
      <c r="B151" s="26">
        <v>5589651131</v>
      </c>
      <c r="C151" s="26" t="s">
        <v>67</v>
      </c>
      <c r="D151" s="27">
        <v>1</v>
      </c>
      <c r="E151" s="28">
        <v>44743</v>
      </c>
      <c r="F151" s="26" t="s">
        <v>429</v>
      </c>
      <c r="G151" s="27">
        <v>1</v>
      </c>
      <c r="H151" s="29">
        <v>3825.31</v>
      </c>
      <c r="I151" s="27">
        <v>0</v>
      </c>
      <c r="J151" s="26" t="s">
        <v>778</v>
      </c>
      <c r="K151" s="27">
        <v>0</v>
      </c>
      <c r="L151" s="27">
        <v>0</v>
      </c>
      <c r="M151" s="29">
        <v>3865.16</v>
      </c>
    </row>
    <row r="152" spans="1:13">
      <c r="A152" s="26" t="s">
        <v>196</v>
      </c>
      <c r="B152" s="26">
        <v>5612091117</v>
      </c>
      <c r="C152" s="26" t="s">
        <v>61</v>
      </c>
      <c r="D152" s="27">
        <v>2</v>
      </c>
      <c r="E152" s="28">
        <v>45397</v>
      </c>
      <c r="F152" s="26" t="s">
        <v>426</v>
      </c>
      <c r="G152" s="27">
        <v>1</v>
      </c>
      <c r="H152" s="29">
        <v>3533.05</v>
      </c>
      <c r="I152" s="27">
        <v>0</v>
      </c>
      <c r="J152" s="26" t="s">
        <v>778</v>
      </c>
      <c r="K152" s="27">
        <v>0</v>
      </c>
      <c r="L152" s="27">
        <v>0</v>
      </c>
      <c r="M152" s="29">
        <v>1670.4</v>
      </c>
    </row>
    <row r="153" spans="1:13">
      <c r="A153" s="26" t="s">
        <v>197</v>
      </c>
      <c r="B153" s="26">
        <v>5448338135</v>
      </c>
      <c r="C153" s="26" t="s">
        <v>15</v>
      </c>
      <c r="D153" s="27">
        <v>3</v>
      </c>
      <c r="E153" s="28">
        <v>44743</v>
      </c>
      <c r="F153" s="26" t="s">
        <v>426</v>
      </c>
      <c r="G153" s="27">
        <v>1</v>
      </c>
      <c r="H153" s="29">
        <v>2720.45</v>
      </c>
      <c r="I153" s="27">
        <v>0</v>
      </c>
      <c r="J153" s="26" t="s">
        <v>778</v>
      </c>
      <c r="K153" s="27">
        <v>0</v>
      </c>
      <c r="L153" s="27">
        <v>0</v>
      </c>
      <c r="M153" s="29">
        <v>2901.06</v>
      </c>
    </row>
    <row r="154" spans="1:13">
      <c r="A154" s="26" t="s">
        <v>198</v>
      </c>
      <c r="B154" s="26">
        <v>2215505184</v>
      </c>
      <c r="C154" s="26" t="s">
        <v>15</v>
      </c>
      <c r="D154" s="27">
        <v>1</v>
      </c>
      <c r="E154" s="28">
        <v>44743</v>
      </c>
      <c r="F154" s="26" t="s">
        <v>426</v>
      </c>
      <c r="G154" s="27">
        <v>1</v>
      </c>
      <c r="H154" s="29">
        <v>2720.45</v>
      </c>
      <c r="I154" s="27">
        <v>0</v>
      </c>
      <c r="J154" s="26" t="s">
        <v>778</v>
      </c>
      <c r="K154" s="27">
        <v>0</v>
      </c>
      <c r="L154" s="27">
        <v>0</v>
      </c>
      <c r="M154" s="29">
        <v>2930.6</v>
      </c>
    </row>
    <row r="155" spans="1:13">
      <c r="A155" s="26" t="s">
        <v>199</v>
      </c>
      <c r="B155" s="26">
        <v>4162386102</v>
      </c>
      <c r="C155" s="26" t="s">
        <v>61</v>
      </c>
      <c r="D155" s="27">
        <v>1</v>
      </c>
      <c r="E155" s="28">
        <v>44743</v>
      </c>
      <c r="F155" s="26" t="s">
        <v>426</v>
      </c>
      <c r="G155" s="27">
        <v>1</v>
      </c>
      <c r="H155" s="29">
        <v>3533.05</v>
      </c>
      <c r="I155" s="27">
        <v>0</v>
      </c>
      <c r="J155" s="26" t="s">
        <v>778</v>
      </c>
      <c r="K155" s="27">
        <v>0</v>
      </c>
      <c r="L155" s="27">
        <v>0</v>
      </c>
      <c r="M155" s="29">
        <v>2298.3200000000002</v>
      </c>
    </row>
    <row r="156" spans="1:13">
      <c r="A156" s="26" t="s">
        <v>200</v>
      </c>
      <c r="B156" s="26">
        <v>6727163138</v>
      </c>
      <c r="C156" s="26" t="s">
        <v>15</v>
      </c>
      <c r="D156" s="27">
        <v>0</v>
      </c>
      <c r="E156" s="28">
        <v>44795</v>
      </c>
      <c r="F156" s="26" t="s">
        <v>426</v>
      </c>
      <c r="G156" s="27">
        <v>1</v>
      </c>
      <c r="H156" s="29">
        <v>2720.45</v>
      </c>
      <c r="I156" s="27">
        <v>0</v>
      </c>
      <c r="J156" s="26" t="s">
        <v>778</v>
      </c>
      <c r="K156" s="27">
        <v>0</v>
      </c>
      <c r="L156" s="27">
        <v>0</v>
      </c>
      <c r="M156" s="29">
        <v>2869.9</v>
      </c>
    </row>
    <row r="157" spans="1:13">
      <c r="A157" s="26" t="s">
        <v>201</v>
      </c>
      <c r="B157" s="26">
        <v>4863957157</v>
      </c>
      <c r="C157" s="26" t="s">
        <v>61</v>
      </c>
      <c r="D157" s="27">
        <v>2</v>
      </c>
      <c r="E157" s="28">
        <v>45572</v>
      </c>
      <c r="F157" s="26" t="s">
        <v>426</v>
      </c>
      <c r="G157" s="27">
        <v>1</v>
      </c>
      <c r="H157" s="29">
        <v>3533.05</v>
      </c>
      <c r="I157" s="27">
        <v>0</v>
      </c>
      <c r="J157" s="26" t="s">
        <v>778</v>
      </c>
      <c r="K157" s="27">
        <v>0</v>
      </c>
      <c r="L157" s="27">
        <v>0</v>
      </c>
      <c r="M157" s="27">
        <v>575.24</v>
      </c>
    </row>
    <row r="158" spans="1:13">
      <c r="A158" s="26" t="s">
        <v>202</v>
      </c>
      <c r="B158" s="26">
        <v>5517764126</v>
      </c>
      <c r="C158" s="26" t="s">
        <v>64</v>
      </c>
      <c r="D158" s="27">
        <v>0</v>
      </c>
      <c r="E158" s="28">
        <v>45264</v>
      </c>
      <c r="F158" s="26" t="s">
        <v>426</v>
      </c>
      <c r="G158" s="27">
        <v>1</v>
      </c>
      <c r="H158" s="29">
        <v>1620.24</v>
      </c>
      <c r="I158" s="27">
        <v>0</v>
      </c>
      <c r="J158" s="26" t="s">
        <v>778</v>
      </c>
      <c r="K158" s="27">
        <v>0</v>
      </c>
      <c r="L158" s="27">
        <v>0</v>
      </c>
      <c r="M158" s="29">
        <v>1050.76</v>
      </c>
    </row>
    <row r="159" spans="1:13">
      <c r="A159" s="26" t="s">
        <v>203</v>
      </c>
      <c r="B159" s="26">
        <v>91821177134</v>
      </c>
      <c r="C159" s="26" t="s">
        <v>204</v>
      </c>
      <c r="D159" s="27">
        <v>0</v>
      </c>
      <c r="E159" s="28">
        <v>44781</v>
      </c>
      <c r="F159" s="26" t="s">
        <v>426</v>
      </c>
      <c r="G159" s="27">
        <v>1</v>
      </c>
      <c r="H159" s="29">
        <v>2067.71</v>
      </c>
      <c r="I159" s="27">
        <v>0</v>
      </c>
      <c r="J159" s="26" t="s">
        <v>778</v>
      </c>
      <c r="K159" s="27">
        <v>0</v>
      </c>
      <c r="L159" s="27">
        <v>0</v>
      </c>
      <c r="M159" s="29">
        <v>1145.06</v>
      </c>
    </row>
    <row r="160" spans="1:13">
      <c r="A160" s="26" t="s">
        <v>205</v>
      </c>
      <c r="B160" s="26">
        <v>433737204</v>
      </c>
      <c r="C160" s="26" t="s">
        <v>15</v>
      </c>
      <c r="D160" s="27">
        <v>1</v>
      </c>
      <c r="E160" s="28">
        <v>45434</v>
      </c>
      <c r="F160" s="26" t="s">
        <v>426</v>
      </c>
      <c r="G160" s="27">
        <v>1</v>
      </c>
      <c r="H160" s="29">
        <v>2720.45</v>
      </c>
      <c r="I160" s="27">
        <v>0</v>
      </c>
      <c r="J160" s="26" t="s">
        <v>778</v>
      </c>
      <c r="K160" s="27">
        <v>0</v>
      </c>
      <c r="L160" s="27">
        <v>0</v>
      </c>
      <c r="M160" s="29">
        <v>2308.42</v>
      </c>
    </row>
    <row r="161" spans="1:13">
      <c r="A161" s="26" t="s">
        <v>206</v>
      </c>
      <c r="B161" s="26">
        <v>4179766159</v>
      </c>
      <c r="C161" s="26" t="s">
        <v>15</v>
      </c>
      <c r="D161" s="27">
        <v>2</v>
      </c>
      <c r="E161" s="28">
        <v>44743</v>
      </c>
      <c r="F161" s="26" t="s">
        <v>429</v>
      </c>
      <c r="G161" s="27">
        <v>1</v>
      </c>
      <c r="H161" s="29">
        <v>2720.45</v>
      </c>
      <c r="I161" s="27">
        <v>0</v>
      </c>
      <c r="J161" s="26" t="s">
        <v>778</v>
      </c>
      <c r="K161" s="27">
        <v>0</v>
      </c>
      <c r="L161" s="27">
        <v>0</v>
      </c>
      <c r="M161" s="29">
        <v>3302.82</v>
      </c>
    </row>
    <row r="162" spans="1:13">
      <c r="A162" s="26" t="s">
        <v>207</v>
      </c>
      <c r="B162" s="26">
        <v>83247467149</v>
      </c>
      <c r="C162" s="26" t="s">
        <v>15</v>
      </c>
      <c r="D162" s="27">
        <v>1</v>
      </c>
      <c r="E162" s="28">
        <v>44743</v>
      </c>
      <c r="F162" s="26" t="s">
        <v>426</v>
      </c>
      <c r="G162" s="27">
        <v>1</v>
      </c>
      <c r="H162" s="29">
        <v>2720.45</v>
      </c>
      <c r="I162" s="27">
        <v>0</v>
      </c>
      <c r="J162" s="26" t="s">
        <v>778</v>
      </c>
      <c r="K162" s="27">
        <v>0</v>
      </c>
      <c r="L162" s="27">
        <v>0</v>
      </c>
      <c r="M162" s="29">
        <v>3343.9</v>
      </c>
    </row>
    <row r="163" spans="1:13">
      <c r="A163" s="26" t="s">
        <v>208</v>
      </c>
      <c r="B163" s="26">
        <v>46653700879</v>
      </c>
      <c r="C163" s="26" t="s">
        <v>86</v>
      </c>
      <c r="D163" s="27">
        <v>0</v>
      </c>
      <c r="E163" s="28">
        <v>44743</v>
      </c>
      <c r="F163" s="26" t="s">
        <v>426</v>
      </c>
      <c r="G163" s="27">
        <v>1</v>
      </c>
      <c r="H163" s="29">
        <v>2714.87</v>
      </c>
      <c r="I163" s="27">
        <v>0</v>
      </c>
      <c r="J163" s="26" t="s">
        <v>778</v>
      </c>
      <c r="K163" s="27">
        <v>0</v>
      </c>
      <c r="L163" s="27">
        <v>0</v>
      </c>
      <c r="M163" s="29">
        <v>1989.95</v>
      </c>
    </row>
    <row r="164" spans="1:13">
      <c r="A164" s="26" t="s">
        <v>209</v>
      </c>
      <c r="B164" s="26">
        <v>92133517120</v>
      </c>
      <c r="C164" s="26" t="s">
        <v>15</v>
      </c>
      <c r="D164" s="27">
        <v>1</v>
      </c>
      <c r="E164" s="28">
        <v>44743</v>
      </c>
      <c r="F164" s="26" t="s">
        <v>426</v>
      </c>
      <c r="G164" s="27">
        <v>1</v>
      </c>
      <c r="H164" s="29">
        <v>2720.45</v>
      </c>
      <c r="I164" s="27">
        <v>0</v>
      </c>
      <c r="J164" s="26" t="s">
        <v>778</v>
      </c>
      <c r="K164" s="27">
        <v>0</v>
      </c>
      <c r="L164" s="27">
        <v>0</v>
      </c>
      <c r="M164" s="29">
        <v>2869.9</v>
      </c>
    </row>
    <row r="165" spans="1:13">
      <c r="A165" s="26" t="s">
        <v>210</v>
      </c>
      <c r="B165" s="26">
        <v>1341431169</v>
      </c>
      <c r="C165" s="26" t="s">
        <v>15</v>
      </c>
      <c r="D165" s="27">
        <v>1</v>
      </c>
      <c r="E165" s="28">
        <v>44743</v>
      </c>
      <c r="F165" s="26" t="s">
        <v>426</v>
      </c>
      <c r="G165" s="27">
        <v>1</v>
      </c>
      <c r="H165" s="29">
        <v>2720.45</v>
      </c>
      <c r="I165" s="27">
        <v>0</v>
      </c>
      <c r="J165" s="26" t="s">
        <v>778</v>
      </c>
      <c r="K165" s="27">
        <v>0</v>
      </c>
      <c r="L165" s="27">
        <v>0</v>
      </c>
      <c r="M165" s="29">
        <v>2869.9</v>
      </c>
    </row>
    <row r="166" spans="1:13">
      <c r="A166" s="26" t="s">
        <v>211</v>
      </c>
      <c r="B166" s="26">
        <v>58761667153</v>
      </c>
      <c r="C166" s="26" t="s">
        <v>61</v>
      </c>
      <c r="D166" s="27">
        <v>0</v>
      </c>
      <c r="E166" s="28">
        <v>44743</v>
      </c>
      <c r="F166" s="26" t="s">
        <v>426</v>
      </c>
      <c r="G166" s="27">
        <v>1</v>
      </c>
      <c r="H166" s="29">
        <v>3533.05</v>
      </c>
      <c r="I166" s="27">
        <v>0</v>
      </c>
      <c r="J166" s="26" t="s">
        <v>778</v>
      </c>
      <c r="K166" s="27">
        <v>0</v>
      </c>
      <c r="L166" s="27">
        <v>0</v>
      </c>
      <c r="M166" s="29">
        <v>2383.5700000000002</v>
      </c>
    </row>
    <row r="167" spans="1:13">
      <c r="A167" s="26" t="s">
        <v>212</v>
      </c>
      <c r="B167" s="26">
        <v>3672957178</v>
      </c>
      <c r="C167" s="26" t="s">
        <v>61</v>
      </c>
      <c r="D167" s="27">
        <v>0</v>
      </c>
      <c r="E167" s="28">
        <v>44743</v>
      </c>
      <c r="F167" s="26" t="s">
        <v>426</v>
      </c>
      <c r="G167" s="27">
        <v>1</v>
      </c>
      <c r="H167" s="29">
        <v>3533.05</v>
      </c>
      <c r="I167" s="27">
        <v>0</v>
      </c>
      <c r="J167" s="26" t="s">
        <v>778</v>
      </c>
      <c r="K167" s="27">
        <v>0</v>
      </c>
      <c r="L167" s="27">
        <v>0</v>
      </c>
      <c r="M167" s="29">
        <v>2411.81</v>
      </c>
    </row>
    <row r="168" spans="1:13">
      <c r="A168" s="26" t="s">
        <v>213</v>
      </c>
      <c r="B168" s="26">
        <v>70265124123</v>
      </c>
      <c r="C168" s="26" t="s">
        <v>21</v>
      </c>
      <c r="D168" s="27">
        <v>0</v>
      </c>
      <c r="E168" s="28">
        <v>45306</v>
      </c>
      <c r="F168" s="26" t="s">
        <v>426</v>
      </c>
      <c r="G168" s="27">
        <v>1</v>
      </c>
      <c r="H168" s="29">
        <v>2925.37</v>
      </c>
      <c r="I168" s="27">
        <v>0</v>
      </c>
      <c r="J168" s="26" t="s">
        <v>778</v>
      </c>
      <c r="K168" s="27">
        <v>0</v>
      </c>
      <c r="L168" s="27">
        <v>0</v>
      </c>
      <c r="M168" s="29">
        <v>2153.48</v>
      </c>
    </row>
    <row r="169" spans="1:13">
      <c r="A169" s="26" t="s">
        <v>214</v>
      </c>
      <c r="B169" s="26">
        <v>5936488110</v>
      </c>
      <c r="C169" s="26" t="s">
        <v>15</v>
      </c>
      <c r="D169" s="27">
        <v>0</v>
      </c>
      <c r="E169" s="28">
        <v>45614</v>
      </c>
      <c r="F169" s="26" t="s">
        <v>426</v>
      </c>
      <c r="G169" s="27">
        <v>1</v>
      </c>
      <c r="H169" s="29">
        <v>2720.45</v>
      </c>
      <c r="I169" s="27">
        <v>0</v>
      </c>
      <c r="J169" s="26" t="s">
        <v>778</v>
      </c>
      <c r="K169" s="27">
        <v>0</v>
      </c>
      <c r="L169" s="27">
        <v>0</v>
      </c>
      <c r="M169" s="29">
        <v>1334.98</v>
      </c>
    </row>
    <row r="170" spans="1:13">
      <c r="A170" s="26" t="s">
        <v>215</v>
      </c>
      <c r="B170" s="26">
        <v>5266651148</v>
      </c>
      <c r="C170" s="26" t="s">
        <v>15</v>
      </c>
      <c r="D170" s="27">
        <v>2</v>
      </c>
      <c r="E170" s="28">
        <v>44743</v>
      </c>
      <c r="F170" s="26" t="s">
        <v>469</v>
      </c>
      <c r="G170" s="27">
        <v>1</v>
      </c>
      <c r="H170" s="29">
        <v>2720.45</v>
      </c>
      <c r="I170" s="27">
        <v>0</v>
      </c>
      <c r="J170" s="26" t="s">
        <v>778</v>
      </c>
      <c r="K170" s="27">
        <v>0</v>
      </c>
      <c r="L170" s="27">
        <v>0</v>
      </c>
      <c r="M170" s="29">
        <v>2825.1</v>
      </c>
    </row>
    <row r="171" spans="1:13">
      <c r="A171" s="26" t="s">
        <v>216</v>
      </c>
      <c r="B171" s="26">
        <v>1134306121</v>
      </c>
      <c r="C171" s="26" t="s">
        <v>61</v>
      </c>
      <c r="D171" s="27">
        <v>1</v>
      </c>
      <c r="E171" s="28">
        <v>44743</v>
      </c>
      <c r="F171" s="26" t="s">
        <v>426</v>
      </c>
      <c r="G171" s="27">
        <v>1</v>
      </c>
      <c r="H171" s="29">
        <v>3533.05</v>
      </c>
      <c r="I171" s="27">
        <v>0</v>
      </c>
      <c r="J171" s="26" t="s">
        <v>778</v>
      </c>
      <c r="K171" s="27">
        <v>0</v>
      </c>
      <c r="L171" s="27">
        <v>0</v>
      </c>
      <c r="M171" s="29">
        <v>2460.59</v>
      </c>
    </row>
    <row r="172" spans="1:13">
      <c r="A172" s="26" t="s">
        <v>217</v>
      </c>
      <c r="B172" s="26">
        <v>4601582105</v>
      </c>
      <c r="C172" s="26" t="s">
        <v>15</v>
      </c>
      <c r="D172" s="27">
        <v>1</v>
      </c>
      <c r="E172" s="28">
        <v>44743</v>
      </c>
      <c r="F172" s="26" t="s">
        <v>426</v>
      </c>
      <c r="G172" s="27">
        <v>1</v>
      </c>
      <c r="H172" s="29">
        <v>2720.45</v>
      </c>
      <c r="I172" s="27">
        <v>0</v>
      </c>
      <c r="J172" s="26" t="s">
        <v>778</v>
      </c>
      <c r="K172" s="27">
        <v>0</v>
      </c>
      <c r="L172" s="27">
        <v>0</v>
      </c>
      <c r="M172" s="29">
        <v>2930.6</v>
      </c>
    </row>
    <row r="173" spans="1:13">
      <c r="A173" s="26" t="s">
        <v>218</v>
      </c>
      <c r="B173" s="26">
        <v>2410039111</v>
      </c>
      <c r="C173" s="26" t="s">
        <v>219</v>
      </c>
      <c r="D173" s="27">
        <v>1</v>
      </c>
      <c r="E173" s="28">
        <v>44743</v>
      </c>
      <c r="F173" s="26" t="s">
        <v>429</v>
      </c>
      <c r="G173" s="27">
        <v>1</v>
      </c>
      <c r="H173" s="29">
        <v>4174.26</v>
      </c>
      <c r="I173" s="27">
        <v>0</v>
      </c>
      <c r="J173" s="26" t="s">
        <v>778</v>
      </c>
      <c r="K173" s="27">
        <v>0</v>
      </c>
      <c r="L173" s="27">
        <v>0</v>
      </c>
      <c r="M173" s="29">
        <v>3006</v>
      </c>
    </row>
    <row r="174" spans="1:13">
      <c r="A174" s="26" t="s">
        <v>220</v>
      </c>
      <c r="B174" s="26">
        <v>5752709180</v>
      </c>
      <c r="C174" s="26" t="s">
        <v>61</v>
      </c>
      <c r="D174" s="27">
        <v>1</v>
      </c>
      <c r="E174" s="28">
        <v>45635</v>
      </c>
      <c r="F174" s="26" t="s">
        <v>426</v>
      </c>
      <c r="G174" s="27">
        <v>1</v>
      </c>
      <c r="H174" s="29">
        <v>3533.05</v>
      </c>
      <c r="I174" s="27">
        <v>0</v>
      </c>
      <c r="J174" s="26" t="s">
        <v>778</v>
      </c>
      <c r="K174" s="27">
        <v>0</v>
      </c>
      <c r="L174" s="27">
        <v>0</v>
      </c>
      <c r="M174" s="27">
        <v>81.5</v>
      </c>
    </row>
    <row r="175" spans="1:13">
      <c r="A175" s="26" t="s">
        <v>221</v>
      </c>
      <c r="B175" s="26">
        <v>4817347163</v>
      </c>
      <c r="C175" s="26" t="s">
        <v>15</v>
      </c>
      <c r="D175" s="27">
        <v>2</v>
      </c>
      <c r="E175" s="28">
        <v>44743</v>
      </c>
      <c r="F175" s="26" t="s">
        <v>429</v>
      </c>
      <c r="G175" s="27">
        <v>1</v>
      </c>
      <c r="H175" s="29">
        <v>2720.45</v>
      </c>
      <c r="I175" s="27">
        <v>0</v>
      </c>
      <c r="J175" s="26" t="s">
        <v>778</v>
      </c>
      <c r="K175" s="27">
        <v>0</v>
      </c>
      <c r="L175" s="27">
        <v>0</v>
      </c>
      <c r="M175" s="29">
        <v>2862.75</v>
      </c>
    </row>
    <row r="176" spans="1:13">
      <c r="A176" s="26" t="s">
        <v>222</v>
      </c>
      <c r="B176" s="26">
        <v>62040880178</v>
      </c>
      <c r="C176" s="26" t="s">
        <v>15</v>
      </c>
      <c r="D176" s="27">
        <v>1</v>
      </c>
      <c r="E176" s="28">
        <v>44743</v>
      </c>
      <c r="F176" s="26" t="s">
        <v>480</v>
      </c>
      <c r="G176" s="27">
        <v>1</v>
      </c>
      <c r="H176" s="29">
        <v>2720.45</v>
      </c>
      <c r="I176" s="27">
        <v>0</v>
      </c>
      <c r="J176" s="26" t="s">
        <v>778</v>
      </c>
      <c r="K176" s="27">
        <v>0</v>
      </c>
      <c r="L176" s="27">
        <v>0</v>
      </c>
      <c r="M176" s="29">
        <v>2818.16</v>
      </c>
    </row>
    <row r="177" spans="1:13">
      <c r="A177" s="26" t="s">
        <v>223</v>
      </c>
      <c r="B177" s="26">
        <v>5733191112</v>
      </c>
      <c r="C177" s="26" t="s">
        <v>15</v>
      </c>
      <c r="D177" s="27">
        <v>1</v>
      </c>
      <c r="E177" s="28">
        <v>45089</v>
      </c>
      <c r="F177" s="26" t="s">
        <v>426</v>
      </c>
      <c r="G177" s="27">
        <v>1</v>
      </c>
      <c r="H177" s="29">
        <v>2720.45</v>
      </c>
      <c r="I177" s="27">
        <v>0</v>
      </c>
      <c r="J177" s="26" t="s">
        <v>778</v>
      </c>
      <c r="K177" s="27">
        <v>0</v>
      </c>
      <c r="L177" s="27">
        <v>0</v>
      </c>
      <c r="M177" s="29">
        <v>3239.55</v>
      </c>
    </row>
    <row r="178" spans="1:13">
      <c r="A178" s="26" t="s">
        <v>224</v>
      </c>
      <c r="B178" s="26">
        <v>1274780195</v>
      </c>
      <c r="C178" s="26" t="s">
        <v>21</v>
      </c>
      <c r="D178" s="27">
        <v>2</v>
      </c>
      <c r="E178" s="28">
        <v>44928</v>
      </c>
      <c r="F178" s="26" t="s">
        <v>426</v>
      </c>
      <c r="G178" s="27">
        <v>1</v>
      </c>
      <c r="H178" s="29">
        <v>2925.37</v>
      </c>
      <c r="I178" s="27">
        <v>0</v>
      </c>
      <c r="J178" s="26" t="s">
        <v>778</v>
      </c>
      <c r="K178" s="27">
        <v>0</v>
      </c>
      <c r="L178" s="27">
        <v>0</v>
      </c>
      <c r="M178" s="29">
        <v>1878.99</v>
      </c>
    </row>
    <row r="179" spans="1:13">
      <c r="A179" s="26" t="s">
        <v>225</v>
      </c>
      <c r="B179" s="26">
        <v>4602997198</v>
      </c>
      <c r="C179" s="26" t="s">
        <v>226</v>
      </c>
      <c r="D179" s="27">
        <v>0</v>
      </c>
      <c r="E179" s="28">
        <v>45397</v>
      </c>
      <c r="F179" s="26" t="s">
        <v>426</v>
      </c>
      <c r="G179" s="27">
        <v>1</v>
      </c>
      <c r="H179" s="29">
        <v>3413.6</v>
      </c>
      <c r="I179" s="27">
        <v>0</v>
      </c>
      <c r="J179" s="26" t="s">
        <v>778</v>
      </c>
      <c r="K179" s="27">
        <v>0</v>
      </c>
      <c r="L179" s="27">
        <v>0</v>
      </c>
      <c r="M179" s="29">
        <v>1494.44</v>
      </c>
    </row>
    <row r="180" spans="1:13">
      <c r="A180" s="26" t="s">
        <v>227</v>
      </c>
      <c r="B180" s="26">
        <v>73643858191</v>
      </c>
      <c r="C180" s="26" t="s">
        <v>228</v>
      </c>
      <c r="D180" s="27">
        <v>1</v>
      </c>
      <c r="E180" s="28">
        <v>45456</v>
      </c>
      <c r="F180" s="26" t="s">
        <v>426</v>
      </c>
      <c r="G180" s="27">
        <v>1</v>
      </c>
      <c r="H180" s="29">
        <v>11038.64</v>
      </c>
      <c r="I180" s="27">
        <v>0</v>
      </c>
      <c r="J180" s="26" t="s">
        <v>778</v>
      </c>
      <c r="K180" s="27">
        <v>0</v>
      </c>
      <c r="L180" s="27">
        <v>0</v>
      </c>
      <c r="M180" s="29">
        <v>5100.62</v>
      </c>
    </row>
    <row r="181" spans="1:13">
      <c r="A181" s="26" t="s">
        <v>229</v>
      </c>
      <c r="B181" s="26">
        <v>70123875137</v>
      </c>
      <c r="C181" s="26" t="s">
        <v>39</v>
      </c>
      <c r="D181" s="27">
        <v>0</v>
      </c>
      <c r="E181" s="28">
        <v>44743</v>
      </c>
      <c r="F181" s="26" t="s">
        <v>426</v>
      </c>
      <c r="G181" s="27">
        <v>1</v>
      </c>
      <c r="H181" s="29">
        <v>2923.99</v>
      </c>
      <c r="I181" s="27">
        <v>0</v>
      </c>
      <c r="J181" s="26" t="s">
        <v>778</v>
      </c>
      <c r="K181" s="27">
        <v>0</v>
      </c>
      <c r="L181" s="27">
        <v>0</v>
      </c>
      <c r="M181" s="29">
        <v>1684.64</v>
      </c>
    </row>
    <row r="182" spans="1:13">
      <c r="A182" s="26" t="s">
        <v>230</v>
      </c>
      <c r="B182" s="26">
        <v>4975126109</v>
      </c>
      <c r="C182" s="26" t="s">
        <v>15</v>
      </c>
      <c r="D182" s="27">
        <v>0</v>
      </c>
      <c r="E182" s="28">
        <v>44781</v>
      </c>
      <c r="F182" s="26" t="s">
        <v>426</v>
      </c>
      <c r="G182" s="27">
        <v>1</v>
      </c>
      <c r="H182" s="29">
        <v>2720.45</v>
      </c>
      <c r="I182" s="27">
        <v>0</v>
      </c>
      <c r="J182" s="26" t="s">
        <v>778</v>
      </c>
      <c r="K182" s="27">
        <v>0</v>
      </c>
      <c r="L182" s="27">
        <v>0</v>
      </c>
      <c r="M182" s="29">
        <v>3341.02</v>
      </c>
    </row>
    <row r="183" spans="1:13">
      <c r="A183" s="26" t="s">
        <v>231</v>
      </c>
      <c r="B183" s="26">
        <v>4622492121</v>
      </c>
      <c r="C183" s="26" t="s">
        <v>232</v>
      </c>
      <c r="D183" s="27">
        <v>2</v>
      </c>
      <c r="E183" s="28">
        <v>44743</v>
      </c>
      <c r="F183" s="26" t="s">
        <v>426</v>
      </c>
      <c r="G183" s="27">
        <v>1</v>
      </c>
      <c r="H183" s="29">
        <v>4268.84</v>
      </c>
      <c r="I183" s="27">
        <v>0</v>
      </c>
      <c r="J183" s="26" t="s">
        <v>778</v>
      </c>
      <c r="K183" s="27">
        <v>0</v>
      </c>
      <c r="L183" s="27">
        <v>0</v>
      </c>
      <c r="M183" s="29">
        <v>2670.8</v>
      </c>
    </row>
    <row r="184" spans="1:13">
      <c r="A184" s="26" t="s">
        <v>233</v>
      </c>
      <c r="B184" s="26">
        <v>7934302169</v>
      </c>
      <c r="C184" s="26" t="s">
        <v>100</v>
      </c>
      <c r="D184" s="27">
        <v>0</v>
      </c>
      <c r="E184" s="28">
        <v>44970</v>
      </c>
      <c r="F184" s="26" t="s">
        <v>426</v>
      </c>
      <c r="G184" s="27">
        <v>1</v>
      </c>
      <c r="H184" s="29">
        <v>3514.86</v>
      </c>
      <c r="I184" s="27">
        <v>0</v>
      </c>
      <c r="J184" s="26" t="s">
        <v>778</v>
      </c>
      <c r="K184" s="27">
        <v>0</v>
      </c>
      <c r="L184" s="27">
        <v>0</v>
      </c>
      <c r="M184" s="29">
        <v>2252.09</v>
      </c>
    </row>
    <row r="185" spans="1:13">
      <c r="A185" s="26" t="s">
        <v>234</v>
      </c>
      <c r="B185" s="26">
        <v>6045879104</v>
      </c>
      <c r="C185" s="26" t="s">
        <v>15</v>
      </c>
      <c r="D185" s="27">
        <v>0</v>
      </c>
      <c r="E185" s="28">
        <v>45434</v>
      </c>
      <c r="F185" s="26" t="s">
        <v>426</v>
      </c>
      <c r="G185" s="27">
        <v>1</v>
      </c>
      <c r="H185" s="29">
        <v>2720.45</v>
      </c>
      <c r="I185" s="27">
        <v>0</v>
      </c>
      <c r="J185" s="26" t="s">
        <v>778</v>
      </c>
      <c r="K185" s="27">
        <v>0</v>
      </c>
      <c r="L185" s="27">
        <v>0</v>
      </c>
      <c r="M185" s="29">
        <v>2298.5100000000002</v>
      </c>
    </row>
    <row r="186" spans="1:13">
      <c r="A186" s="26" t="s">
        <v>235</v>
      </c>
      <c r="B186" s="26">
        <v>3228254151</v>
      </c>
      <c r="C186" s="26" t="s">
        <v>236</v>
      </c>
      <c r="D186" s="27">
        <v>0</v>
      </c>
      <c r="E186" s="28">
        <v>45089</v>
      </c>
      <c r="F186" s="26" t="s">
        <v>426</v>
      </c>
      <c r="G186" s="27">
        <v>1</v>
      </c>
      <c r="H186" s="29">
        <v>1818.18</v>
      </c>
      <c r="I186" s="27">
        <v>0</v>
      </c>
      <c r="J186" s="26" t="s">
        <v>778</v>
      </c>
      <c r="K186" s="27">
        <v>0</v>
      </c>
      <c r="L186" s="27">
        <v>0</v>
      </c>
      <c r="M186" s="29">
        <v>1054.75</v>
      </c>
    </row>
    <row r="187" spans="1:13">
      <c r="A187" s="26" t="s">
        <v>237</v>
      </c>
      <c r="B187" s="26">
        <v>4194017170</v>
      </c>
      <c r="C187" s="26" t="s">
        <v>15</v>
      </c>
      <c r="D187" s="27">
        <v>0</v>
      </c>
      <c r="E187" s="28">
        <v>44746</v>
      </c>
      <c r="F187" s="26" t="s">
        <v>426</v>
      </c>
      <c r="G187" s="27">
        <v>1</v>
      </c>
      <c r="H187" s="29">
        <v>2720.45</v>
      </c>
      <c r="I187" s="27">
        <v>0</v>
      </c>
      <c r="J187" s="26" t="s">
        <v>778</v>
      </c>
      <c r="K187" s="27">
        <v>0</v>
      </c>
      <c r="L187" s="27">
        <v>0</v>
      </c>
      <c r="M187" s="29">
        <v>2930.6</v>
      </c>
    </row>
    <row r="188" spans="1:13">
      <c r="A188" s="26" t="s">
        <v>238</v>
      </c>
      <c r="B188" s="26">
        <v>8381930138</v>
      </c>
      <c r="C188" s="26" t="s">
        <v>15</v>
      </c>
      <c r="D188" s="27">
        <v>0</v>
      </c>
      <c r="E188" s="28">
        <v>45334</v>
      </c>
      <c r="F188" s="26" t="s">
        <v>426</v>
      </c>
      <c r="G188" s="27">
        <v>1</v>
      </c>
      <c r="H188" s="29">
        <v>2720.45</v>
      </c>
      <c r="I188" s="27">
        <v>0</v>
      </c>
      <c r="J188" s="26" t="s">
        <v>778</v>
      </c>
      <c r="K188" s="27">
        <v>0</v>
      </c>
      <c r="L188" s="27">
        <v>0</v>
      </c>
      <c r="M188" s="29">
        <v>2887.68</v>
      </c>
    </row>
    <row r="189" spans="1:13">
      <c r="A189" s="26" t="s">
        <v>239</v>
      </c>
      <c r="B189" s="26">
        <v>6355853162</v>
      </c>
      <c r="C189" s="26" t="s">
        <v>240</v>
      </c>
      <c r="D189" s="27">
        <v>0</v>
      </c>
      <c r="E189" s="28">
        <v>44809</v>
      </c>
      <c r="F189" s="26" t="s">
        <v>426</v>
      </c>
      <c r="G189" s="27">
        <v>1</v>
      </c>
      <c r="H189" s="29">
        <v>3224.45</v>
      </c>
      <c r="I189" s="27">
        <v>0</v>
      </c>
      <c r="J189" s="26" t="s">
        <v>778</v>
      </c>
      <c r="K189" s="27">
        <v>0</v>
      </c>
      <c r="L189" s="27">
        <v>0</v>
      </c>
      <c r="M189" s="29">
        <v>1910.6</v>
      </c>
    </row>
    <row r="190" spans="1:13">
      <c r="A190" s="26" t="s">
        <v>241</v>
      </c>
      <c r="B190" s="26">
        <v>2214208194</v>
      </c>
      <c r="C190" s="26" t="s">
        <v>15</v>
      </c>
      <c r="D190" s="27">
        <v>1</v>
      </c>
      <c r="E190" s="28">
        <v>45236</v>
      </c>
      <c r="F190" s="26" t="s">
        <v>426</v>
      </c>
      <c r="G190" s="27">
        <v>1</v>
      </c>
      <c r="H190" s="29">
        <v>2720.45</v>
      </c>
      <c r="I190" s="27">
        <v>0</v>
      </c>
      <c r="J190" s="26" t="s">
        <v>778</v>
      </c>
      <c r="K190" s="27">
        <v>0</v>
      </c>
      <c r="L190" s="27">
        <v>0</v>
      </c>
      <c r="M190" s="29">
        <v>2869.9</v>
      </c>
    </row>
    <row r="191" spans="1:13">
      <c r="A191" s="26" t="s">
        <v>242</v>
      </c>
      <c r="B191" s="26">
        <v>3158545101</v>
      </c>
      <c r="C191" s="26" t="s">
        <v>15</v>
      </c>
      <c r="D191" s="27">
        <v>1</v>
      </c>
      <c r="E191" s="28">
        <v>44743</v>
      </c>
      <c r="F191" s="26" t="s">
        <v>458</v>
      </c>
      <c r="G191" s="27">
        <v>1</v>
      </c>
      <c r="H191" s="29">
        <v>2720.45</v>
      </c>
      <c r="I191" s="27">
        <v>0</v>
      </c>
      <c r="J191" s="26" t="s">
        <v>778</v>
      </c>
      <c r="K191" s="27">
        <v>0</v>
      </c>
      <c r="L191" s="27">
        <v>0</v>
      </c>
      <c r="M191" s="29">
        <v>2930.6</v>
      </c>
    </row>
    <row r="192" spans="1:13">
      <c r="A192" s="26" t="s">
        <v>243</v>
      </c>
      <c r="B192" s="26">
        <v>8683526160</v>
      </c>
      <c r="C192" s="26" t="s">
        <v>244</v>
      </c>
      <c r="D192" s="27">
        <v>0</v>
      </c>
      <c r="E192" s="28">
        <v>45390</v>
      </c>
      <c r="F192" s="26" t="s">
        <v>426</v>
      </c>
      <c r="G192" s="27">
        <v>1</v>
      </c>
      <c r="H192" s="29">
        <v>1466.5</v>
      </c>
      <c r="I192" s="27">
        <v>0</v>
      </c>
      <c r="J192" s="26" t="s">
        <v>778</v>
      </c>
      <c r="K192" s="27">
        <v>0</v>
      </c>
      <c r="L192" s="27">
        <v>0</v>
      </c>
      <c r="M192" s="27">
        <v>633.79</v>
      </c>
    </row>
    <row r="193" spans="1:13">
      <c r="A193" s="26" t="s">
        <v>245</v>
      </c>
      <c r="B193" s="26">
        <v>80268510130</v>
      </c>
      <c r="C193" s="26" t="s">
        <v>71</v>
      </c>
      <c r="D193" s="27">
        <v>1</v>
      </c>
      <c r="E193" s="28">
        <v>45512</v>
      </c>
      <c r="F193" s="26" t="s">
        <v>426</v>
      </c>
      <c r="G193" s="27">
        <v>1</v>
      </c>
      <c r="H193" s="29">
        <v>1691.76</v>
      </c>
      <c r="I193" s="27">
        <v>0</v>
      </c>
      <c r="J193" s="26" t="s">
        <v>778</v>
      </c>
      <c r="K193" s="27">
        <v>0</v>
      </c>
      <c r="L193" s="27">
        <v>0</v>
      </c>
      <c r="M193" s="27">
        <v>426.29</v>
      </c>
    </row>
    <row r="194" spans="1:13">
      <c r="A194" s="26" t="s">
        <v>246</v>
      </c>
      <c r="B194" s="26">
        <v>6988557105</v>
      </c>
      <c r="C194" s="26" t="s">
        <v>61</v>
      </c>
      <c r="D194" s="27">
        <v>0</v>
      </c>
      <c r="E194" s="28">
        <v>45306</v>
      </c>
      <c r="F194" s="26" t="s">
        <v>458</v>
      </c>
      <c r="G194" s="27">
        <v>1</v>
      </c>
      <c r="H194" s="29">
        <v>3533.05</v>
      </c>
      <c r="I194" s="27">
        <v>0</v>
      </c>
      <c r="J194" s="26" t="s">
        <v>778</v>
      </c>
      <c r="K194" s="27">
        <v>0</v>
      </c>
      <c r="L194" s="27">
        <v>0</v>
      </c>
      <c r="M194" s="29">
        <v>2439.69</v>
      </c>
    </row>
    <row r="195" spans="1:13">
      <c r="A195" s="26" t="s">
        <v>247</v>
      </c>
      <c r="B195" s="26">
        <v>7375470146</v>
      </c>
      <c r="C195" s="26" t="s">
        <v>15</v>
      </c>
      <c r="D195" s="27">
        <v>1</v>
      </c>
      <c r="E195" s="28">
        <v>45586</v>
      </c>
      <c r="F195" s="26" t="s">
        <v>426</v>
      </c>
      <c r="G195" s="27">
        <v>1</v>
      </c>
      <c r="H195" s="29">
        <v>2720.45</v>
      </c>
      <c r="I195" s="27">
        <v>0</v>
      </c>
      <c r="J195" s="26" t="s">
        <v>778</v>
      </c>
      <c r="K195" s="27">
        <v>0</v>
      </c>
      <c r="L195" s="27">
        <v>0</v>
      </c>
      <c r="M195" s="29">
        <v>1468.23</v>
      </c>
    </row>
    <row r="196" spans="1:13">
      <c r="A196" s="26" t="s">
        <v>248</v>
      </c>
      <c r="B196" s="26">
        <v>2778616160</v>
      </c>
      <c r="C196" s="26" t="s">
        <v>61</v>
      </c>
      <c r="D196" s="27">
        <v>2</v>
      </c>
      <c r="E196" s="28">
        <v>45434</v>
      </c>
      <c r="F196" s="26" t="s">
        <v>426</v>
      </c>
      <c r="G196" s="27">
        <v>1</v>
      </c>
      <c r="H196" s="29">
        <v>3533.05</v>
      </c>
      <c r="I196" s="27">
        <v>0</v>
      </c>
      <c r="J196" s="26" t="s">
        <v>778</v>
      </c>
      <c r="K196" s="27">
        <v>0</v>
      </c>
      <c r="L196" s="27">
        <v>0</v>
      </c>
      <c r="M196" s="29">
        <v>1283.5899999999999</v>
      </c>
    </row>
    <row r="197" spans="1:13">
      <c r="A197" s="26" t="s">
        <v>249</v>
      </c>
      <c r="B197" s="26">
        <v>95958886134</v>
      </c>
      <c r="C197" s="26" t="s">
        <v>15</v>
      </c>
      <c r="D197" s="27">
        <v>2</v>
      </c>
      <c r="E197" s="28">
        <v>44743</v>
      </c>
      <c r="F197" s="26" t="s">
        <v>426</v>
      </c>
      <c r="G197" s="27">
        <v>1</v>
      </c>
      <c r="H197" s="29">
        <v>2720.45</v>
      </c>
      <c r="I197" s="27">
        <v>0</v>
      </c>
      <c r="J197" s="26" t="s">
        <v>778</v>
      </c>
      <c r="K197" s="27">
        <v>0</v>
      </c>
      <c r="L197" s="27">
        <v>0</v>
      </c>
      <c r="M197" s="29">
        <v>3230.46</v>
      </c>
    </row>
    <row r="198" spans="1:13">
      <c r="A198" s="26" t="s">
        <v>250</v>
      </c>
      <c r="B198" s="26">
        <v>5123098682</v>
      </c>
      <c r="C198" s="26" t="s">
        <v>21</v>
      </c>
      <c r="D198" s="27">
        <v>0</v>
      </c>
      <c r="E198" s="28">
        <v>45278</v>
      </c>
      <c r="F198" s="26" t="s">
        <v>426</v>
      </c>
      <c r="G198" s="27">
        <v>1</v>
      </c>
      <c r="H198" s="29">
        <v>2925.37</v>
      </c>
      <c r="I198" s="27">
        <v>0</v>
      </c>
      <c r="J198" s="26" t="s">
        <v>778</v>
      </c>
      <c r="K198" s="27">
        <v>0</v>
      </c>
      <c r="L198" s="27">
        <v>0</v>
      </c>
      <c r="M198" s="29">
        <v>2186.7800000000002</v>
      </c>
    </row>
    <row r="199" spans="1:13">
      <c r="A199" s="26" t="s">
        <v>251</v>
      </c>
      <c r="B199" s="26">
        <v>5681161196</v>
      </c>
      <c r="C199" s="26" t="s">
        <v>15</v>
      </c>
      <c r="D199" s="27">
        <v>1</v>
      </c>
      <c r="E199" s="28">
        <v>44743</v>
      </c>
      <c r="F199" s="26" t="s">
        <v>426</v>
      </c>
      <c r="G199" s="27">
        <v>1</v>
      </c>
      <c r="H199" s="29">
        <v>2720.45</v>
      </c>
      <c r="I199" s="27">
        <v>0</v>
      </c>
      <c r="J199" s="26" t="s">
        <v>778</v>
      </c>
      <c r="K199" s="27">
        <v>0</v>
      </c>
      <c r="L199" s="27">
        <v>0</v>
      </c>
      <c r="M199" s="29">
        <v>3366.07</v>
      </c>
    </row>
    <row r="200" spans="1:13">
      <c r="A200" s="26" t="s">
        <v>252</v>
      </c>
      <c r="B200" s="26">
        <v>2348455110</v>
      </c>
      <c r="C200" s="26" t="s">
        <v>15</v>
      </c>
      <c r="D200" s="27">
        <v>2</v>
      </c>
      <c r="E200" s="28">
        <v>44900</v>
      </c>
      <c r="F200" s="26" t="s">
        <v>426</v>
      </c>
      <c r="G200" s="27">
        <v>1</v>
      </c>
      <c r="H200" s="29">
        <v>2720.45</v>
      </c>
      <c r="I200" s="27">
        <v>0</v>
      </c>
      <c r="J200" s="26" t="s">
        <v>778</v>
      </c>
      <c r="K200" s="27">
        <v>0</v>
      </c>
      <c r="L200" s="27">
        <v>0</v>
      </c>
      <c r="M200" s="29">
        <v>2915.28</v>
      </c>
    </row>
    <row r="201" spans="1:13">
      <c r="A201" s="26" t="s">
        <v>253</v>
      </c>
      <c r="B201" s="26">
        <v>6434705140</v>
      </c>
      <c r="C201" s="26" t="s">
        <v>61</v>
      </c>
      <c r="D201" s="27">
        <v>0</v>
      </c>
      <c r="E201" s="28">
        <v>44743</v>
      </c>
      <c r="F201" s="26" t="s">
        <v>426</v>
      </c>
      <c r="G201" s="27">
        <v>1</v>
      </c>
      <c r="H201" s="29">
        <v>3533.05</v>
      </c>
      <c r="I201" s="27">
        <v>0</v>
      </c>
      <c r="J201" s="26" t="s">
        <v>778</v>
      </c>
      <c r="K201" s="27">
        <v>0</v>
      </c>
      <c r="L201" s="27">
        <v>0</v>
      </c>
      <c r="M201" s="29">
        <v>2383.5700000000002</v>
      </c>
    </row>
    <row r="202" spans="1:13">
      <c r="A202" s="26" t="s">
        <v>254</v>
      </c>
      <c r="B202" s="26">
        <v>82646937172</v>
      </c>
      <c r="C202" s="26" t="s">
        <v>255</v>
      </c>
      <c r="D202" s="27">
        <v>0</v>
      </c>
      <c r="E202" s="28">
        <v>45637</v>
      </c>
      <c r="F202" s="26" t="s">
        <v>426</v>
      </c>
      <c r="G202" s="27">
        <v>1</v>
      </c>
      <c r="H202" s="29">
        <v>1466.5</v>
      </c>
      <c r="I202" s="27">
        <v>0</v>
      </c>
      <c r="J202" s="26" t="s">
        <v>778</v>
      </c>
      <c r="K202" s="27">
        <v>0</v>
      </c>
      <c r="L202" s="27">
        <v>0</v>
      </c>
      <c r="M202" s="27">
        <v>11.58</v>
      </c>
    </row>
    <row r="203" spans="1:13">
      <c r="A203" s="26" t="s">
        <v>256</v>
      </c>
      <c r="B203" s="26">
        <v>1906903131</v>
      </c>
      <c r="C203" s="26" t="s">
        <v>61</v>
      </c>
      <c r="D203" s="27">
        <v>1</v>
      </c>
      <c r="E203" s="28">
        <v>45434</v>
      </c>
      <c r="F203" s="26" t="s">
        <v>426</v>
      </c>
      <c r="G203" s="27">
        <v>1</v>
      </c>
      <c r="H203" s="29">
        <v>3533.05</v>
      </c>
      <c r="I203" s="27">
        <v>0</v>
      </c>
      <c r="J203" s="26" t="s">
        <v>778</v>
      </c>
      <c r="K203" s="27">
        <v>0</v>
      </c>
      <c r="L203" s="27">
        <v>0</v>
      </c>
      <c r="M203" s="29">
        <v>1500.2</v>
      </c>
    </row>
    <row r="204" spans="1:13">
      <c r="A204" s="26" t="s">
        <v>257</v>
      </c>
      <c r="B204" s="26">
        <v>49386930110</v>
      </c>
      <c r="C204" s="26" t="s">
        <v>15</v>
      </c>
      <c r="D204" s="27">
        <v>0</v>
      </c>
      <c r="E204" s="28">
        <v>44743</v>
      </c>
      <c r="F204" s="26" t="s">
        <v>426</v>
      </c>
      <c r="G204" s="27">
        <v>1</v>
      </c>
      <c r="H204" s="29">
        <v>2720.45</v>
      </c>
      <c r="I204" s="27">
        <v>0</v>
      </c>
      <c r="J204" s="26" t="s">
        <v>778</v>
      </c>
      <c r="K204" s="27">
        <v>0</v>
      </c>
      <c r="L204" s="27">
        <v>0</v>
      </c>
      <c r="M204" s="29">
        <v>3271.21</v>
      </c>
    </row>
    <row r="205" spans="1:13">
      <c r="A205" s="26" t="s">
        <v>258</v>
      </c>
      <c r="B205" s="26">
        <v>78966876153</v>
      </c>
      <c r="C205" s="26" t="s">
        <v>15</v>
      </c>
      <c r="D205" s="27">
        <v>0</v>
      </c>
      <c r="E205" s="28">
        <v>44743</v>
      </c>
      <c r="F205" s="26" t="s">
        <v>426</v>
      </c>
      <c r="G205" s="27">
        <v>1</v>
      </c>
      <c r="H205" s="29">
        <v>2720.45</v>
      </c>
      <c r="I205" s="27">
        <v>0</v>
      </c>
      <c r="J205" s="26" t="s">
        <v>778</v>
      </c>
      <c r="K205" s="27">
        <v>0</v>
      </c>
      <c r="L205" s="27">
        <v>0</v>
      </c>
      <c r="M205" s="29">
        <v>3234.46</v>
      </c>
    </row>
    <row r="206" spans="1:13">
      <c r="A206" s="26" t="s">
        <v>259</v>
      </c>
      <c r="B206" s="26">
        <v>3065027127</v>
      </c>
      <c r="C206" s="26" t="s">
        <v>37</v>
      </c>
      <c r="D206" s="27">
        <v>0</v>
      </c>
      <c r="E206" s="28">
        <v>44743</v>
      </c>
      <c r="F206" s="26" t="s">
        <v>426</v>
      </c>
      <c r="G206" s="27">
        <v>1</v>
      </c>
      <c r="H206" s="29">
        <v>4549.95</v>
      </c>
      <c r="I206" s="27">
        <v>0</v>
      </c>
      <c r="J206" s="26" t="s">
        <v>778</v>
      </c>
      <c r="K206" s="27">
        <v>0</v>
      </c>
      <c r="L206" s="27">
        <v>0</v>
      </c>
      <c r="M206" s="29">
        <v>3517.33</v>
      </c>
    </row>
    <row r="207" spans="1:13">
      <c r="A207" s="26" t="s">
        <v>260</v>
      </c>
      <c r="B207" s="26">
        <v>2258583551</v>
      </c>
      <c r="C207" s="26" t="s">
        <v>61</v>
      </c>
      <c r="D207" s="27">
        <v>1</v>
      </c>
      <c r="E207" s="28">
        <v>44743</v>
      </c>
      <c r="F207" s="26" t="s">
        <v>426</v>
      </c>
      <c r="G207" s="27">
        <v>1</v>
      </c>
      <c r="H207" s="29">
        <v>3533.05</v>
      </c>
      <c r="I207" s="27">
        <v>0</v>
      </c>
      <c r="J207" s="26" t="s">
        <v>778</v>
      </c>
      <c r="K207" s="27">
        <v>0</v>
      </c>
      <c r="L207" s="27">
        <v>0</v>
      </c>
      <c r="M207" s="29">
        <v>2379.4899999999998</v>
      </c>
    </row>
    <row r="208" spans="1:13">
      <c r="A208" s="26" t="s">
        <v>261</v>
      </c>
      <c r="B208" s="26">
        <v>4348083185</v>
      </c>
      <c r="C208" s="26" t="s">
        <v>15</v>
      </c>
      <c r="D208" s="27">
        <v>0</v>
      </c>
      <c r="E208" s="28">
        <v>45537</v>
      </c>
      <c r="F208" s="26" t="s">
        <v>426</v>
      </c>
      <c r="G208" s="27">
        <v>1</v>
      </c>
      <c r="H208" s="29">
        <v>2720.45</v>
      </c>
      <c r="I208" s="27">
        <v>0</v>
      </c>
      <c r="J208" s="26" t="s">
        <v>778</v>
      </c>
      <c r="K208" s="27">
        <v>0</v>
      </c>
      <c r="L208" s="27">
        <v>0</v>
      </c>
      <c r="M208" s="29">
        <v>1734.74</v>
      </c>
    </row>
    <row r="209" spans="1:13">
      <c r="A209" s="26" t="s">
        <v>262</v>
      </c>
      <c r="B209" s="26">
        <v>4089370175</v>
      </c>
      <c r="C209" s="26" t="s">
        <v>61</v>
      </c>
      <c r="D209" s="27">
        <v>0</v>
      </c>
      <c r="E209" s="28">
        <v>44743</v>
      </c>
      <c r="F209" s="26" t="s">
        <v>429</v>
      </c>
      <c r="G209" s="27">
        <v>1</v>
      </c>
      <c r="H209" s="29">
        <v>3533.05</v>
      </c>
      <c r="I209" s="27">
        <v>0</v>
      </c>
      <c r="J209" s="26" t="s">
        <v>778</v>
      </c>
      <c r="K209" s="27">
        <v>0</v>
      </c>
      <c r="L209" s="27">
        <v>0</v>
      </c>
      <c r="M209" s="29">
        <v>2980.92</v>
      </c>
    </row>
    <row r="210" spans="1:13">
      <c r="A210" s="26" t="s">
        <v>263</v>
      </c>
      <c r="B210" s="26">
        <v>5763417119</v>
      </c>
      <c r="C210" s="26" t="s">
        <v>15</v>
      </c>
      <c r="D210" s="27">
        <v>0</v>
      </c>
      <c r="E210" s="28">
        <v>45054</v>
      </c>
      <c r="F210" s="26" t="s">
        <v>426</v>
      </c>
      <c r="G210" s="27">
        <v>1</v>
      </c>
      <c r="H210" s="29">
        <v>2720.45</v>
      </c>
      <c r="I210" s="27">
        <v>0</v>
      </c>
      <c r="J210" s="26" t="s">
        <v>778</v>
      </c>
      <c r="K210" s="27">
        <v>0</v>
      </c>
      <c r="L210" s="27">
        <v>0</v>
      </c>
      <c r="M210" s="29">
        <v>3369.78</v>
      </c>
    </row>
    <row r="211" spans="1:13">
      <c r="A211" s="26" t="s">
        <v>264</v>
      </c>
      <c r="B211" s="26">
        <v>70900280115</v>
      </c>
      <c r="C211" s="26" t="s">
        <v>15</v>
      </c>
      <c r="D211" s="27">
        <v>2</v>
      </c>
      <c r="E211" s="28">
        <v>45048</v>
      </c>
      <c r="F211" s="26" t="s">
        <v>645</v>
      </c>
      <c r="G211" s="27">
        <v>1</v>
      </c>
      <c r="H211" s="29">
        <v>2720.45</v>
      </c>
      <c r="I211" s="27">
        <v>0</v>
      </c>
      <c r="J211" s="26" t="s">
        <v>778</v>
      </c>
      <c r="K211" s="27">
        <v>0</v>
      </c>
      <c r="L211" s="27">
        <v>0</v>
      </c>
      <c r="M211" s="29">
        <v>2862.75</v>
      </c>
    </row>
    <row r="212" spans="1:13">
      <c r="A212" s="26" t="s">
        <v>265</v>
      </c>
      <c r="B212" s="26">
        <v>6711664175</v>
      </c>
      <c r="C212" s="26" t="s">
        <v>15</v>
      </c>
      <c r="D212" s="27">
        <v>0</v>
      </c>
      <c r="E212" s="28">
        <v>45642</v>
      </c>
      <c r="F212" s="26" t="s">
        <v>426</v>
      </c>
      <c r="G212" s="27">
        <v>1</v>
      </c>
      <c r="H212" s="29">
        <v>2720.45</v>
      </c>
      <c r="I212" s="27">
        <v>0</v>
      </c>
      <c r="J212" s="26" t="s">
        <v>778</v>
      </c>
      <c r="K212" s="27">
        <v>0</v>
      </c>
      <c r="L212" s="27">
        <v>0</v>
      </c>
      <c r="M212" s="27">
        <v>19.899999999999999</v>
      </c>
    </row>
    <row r="213" spans="1:13">
      <c r="A213" s="26" t="s">
        <v>266</v>
      </c>
      <c r="B213" s="26">
        <v>7838483158</v>
      </c>
      <c r="C213" s="26" t="s">
        <v>267</v>
      </c>
      <c r="D213" s="27">
        <v>0</v>
      </c>
      <c r="E213" s="28">
        <v>44743</v>
      </c>
      <c r="F213" s="26" t="s">
        <v>426</v>
      </c>
      <c r="G213" s="27">
        <v>1</v>
      </c>
      <c r="H213" s="29">
        <v>4030.33</v>
      </c>
      <c r="I213" s="27">
        <v>0</v>
      </c>
      <c r="J213" s="26" t="s">
        <v>778</v>
      </c>
      <c r="K213" s="27">
        <v>0</v>
      </c>
      <c r="L213" s="27">
        <v>0</v>
      </c>
      <c r="M213" s="29">
        <v>2539.34</v>
      </c>
    </row>
    <row r="214" spans="1:13">
      <c r="A214" s="26" t="s">
        <v>268</v>
      </c>
      <c r="B214" s="26">
        <v>53440579115</v>
      </c>
      <c r="C214" s="26" t="s">
        <v>15</v>
      </c>
      <c r="D214" s="27">
        <v>0</v>
      </c>
      <c r="E214" s="28">
        <v>44743</v>
      </c>
      <c r="F214" s="26" t="s">
        <v>426</v>
      </c>
      <c r="G214" s="27">
        <v>1</v>
      </c>
      <c r="H214" s="29">
        <v>2720.45</v>
      </c>
      <c r="I214" s="27">
        <v>0</v>
      </c>
      <c r="J214" s="26" t="s">
        <v>778</v>
      </c>
      <c r="K214" s="27">
        <v>0</v>
      </c>
      <c r="L214" s="27">
        <v>0</v>
      </c>
      <c r="M214" s="29">
        <v>2930.6</v>
      </c>
    </row>
    <row r="215" spans="1:13">
      <c r="A215" s="26" t="s">
        <v>269</v>
      </c>
      <c r="B215" s="26">
        <v>71560719125</v>
      </c>
      <c r="C215" s="26" t="s">
        <v>15</v>
      </c>
      <c r="D215" s="27">
        <v>0</v>
      </c>
      <c r="E215" s="28">
        <v>44991</v>
      </c>
      <c r="F215" s="26" t="s">
        <v>429</v>
      </c>
      <c r="G215" s="27">
        <v>1</v>
      </c>
      <c r="H215" s="29">
        <v>2720.45</v>
      </c>
      <c r="I215" s="27">
        <v>0</v>
      </c>
      <c r="J215" s="26" t="s">
        <v>778</v>
      </c>
      <c r="K215" s="27">
        <v>0</v>
      </c>
      <c r="L215" s="27">
        <v>0</v>
      </c>
      <c r="M215" s="29">
        <v>2869.9</v>
      </c>
    </row>
    <row r="216" spans="1:13">
      <c r="A216" s="26" t="s">
        <v>270</v>
      </c>
      <c r="B216" s="26">
        <v>31161256865</v>
      </c>
      <c r="C216" s="26" t="s">
        <v>21</v>
      </c>
      <c r="D216" s="27">
        <v>0</v>
      </c>
      <c r="E216" s="28">
        <v>44743</v>
      </c>
      <c r="F216" s="26" t="s">
        <v>426</v>
      </c>
      <c r="G216" s="27">
        <v>1</v>
      </c>
      <c r="H216" s="29">
        <v>2925.37</v>
      </c>
      <c r="I216" s="27">
        <v>0</v>
      </c>
      <c r="J216" s="26" t="s">
        <v>778</v>
      </c>
      <c r="K216" s="27">
        <v>0</v>
      </c>
      <c r="L216" s="27">
        <v>0</v>
      </c>
      <c r="M216" s="29">
        <v>1928.34</v>
      </c>
    </row>
    <row r="217" spans="1:13">
      <c r="A217" s="26" t="s">
        <v>271</v>
      </c>
      <c r="B217" s="26">
        <v>1667373137</v>
      </c>
      <c r="C217" s="26" t="s">
        <v>44</v>
      </c>
      <c r="D217" s="27">
        <v>0</v>
      </c>
      <c r="E217" s="28">
        <v>45488</v>
      </c>
      <c r="F217" s="26" t="s">
        <v>426</v>
      </c>
      <c r="G217" s="27">
        <v>1</v>
      </c>
      <c r="H217" s="29">
        <v>1466.5</v>
      </c>
      <c r="I217" s="27">
        <v>0</v>
      </c>
      <c r="J217" s="26" t="s">
        <v>778</v>
      </c>
      <c r="K217" s="27">
        <v>0</v>
      </c>
      <c r="L217" s="27">
        <v>0</v>
      </c>
      <c r="M217" s="27">
        <v>422.69</v>
      </c>
    </row>
    <row r="218" spans="1:13">
      <c r="A218" s="26" t="s">
        <v>272</v>
      </c>
      <c r="B218" s="26">
        <v>2024400108</v>
      </c>
      <c r="C218" s="26" t="s">
        <v>273</v>
      </c>
      <c r="D218" s="27">
        <v>1</v>
      </c>
      <c r="E218" s="28">
        <v>44743</v>
      </c>
      <c r="F218" s="26" t="s">
        <v>429</v>
      </c>
      <c r="G218" s="27">
        <v>1</v>
      </c>
      <c r="H218" s="29">
        <v>1766.06</v>
      </c>
      <c r="I218" s="27">
        <v>0</v>
      </c>
      <c r="J218" s="26" t="s">
        <v>778</v>
      </c>
      <c r="K218" s="27">
        <v>0</v>
      </c>
      <c r="L218" s="27">
        <v>0</v>
      </c>
      <c r="M218" s="27">
        <v>978.73</v>
      </c>
    </row>
    <row r="219" spans="1:13">
      <c r="A219" s="26" t="s">
        <v>274</v>
      </c>
      <c r="B219" s="26">
        <v>79423876153</v>
      </c>
      <c r="C219" s="26" t="s">
        <v>15</v>
      </c>
      <c r="D219" s="27">
        <v>1</v>
      </c>
      <c r="E219" s="28">
        <v>45600</v>
      </c>
      <c r="F219" s="26" t="s">
        <v>426</v>
      </c>
      <c r="G219" s="27">
        <v>1</v>
      </c>
      <c r="H219" s="29">
        <v>2720.45</v>
      </c>
      <c r="I219" s="27">
        <v>0</v>
      </c>
      <c r="J219" s="26" t="s">
        <v>778</v>
      </c>
      <c r="K219" s="27">
        <v>0</v>
      </c>
      <c r="L219" s="27">
        <v>0</v>
      </c>
      <c r="M219" s="29">
        <v>1468.23</v>
      </c>
    </row>
    <row r="220" spans="1:13">
      <c r="A220" s="26" t="s">
        <v>275</v>
      </c>
      <c r="B220" s="26">
        <v>80022340149</v>
      </c>
      <c r="C220" s="26" t="s">
        <v>15</v>
      </c>
      <c r="D220" s="27">
        <v>0</v>
      </c>
      <c r="E220" s="28">
        <v>44743</v>
      </c>
      <c r="F220" s="26" t="s">
        <v>453</v>
      </c>
      <c r="G220" s="27">
        <v>1</v>
      </c>
      <c r="H220" s="29">
        <v>2720.45</v>
      </c>
      <c r="I220" s="27">
        <v>0</v>
      </c>
      <c r="J220" s="26" t="s">
        <v>778</v>
      </c>
      <c r="K220" s="27">
        <v>0</v>
      </c>
      <c r="L220" s="27">
        <v>0</v>
      </c>
      <c r="M220" s="29">
        <v>3210.37</v>
      </c>
    </row>
    <row r="221" spans="1:13">
      <c r="A221" s="26" t="s">
        <v>276</v>
      </c>
      <c r="B221" s="26">
        <v>63566192104</v>
      </c>
      <c r="C221" s="26" t="s">
        <v>277</v>
      </c>
      <c r="D221" s="27">
        <v>0</v>
      </c>
      <c r="E221" s="28">
        <v>44743</v>
      </c>
      <c r="F221" s="26" t="s">
        <v>426</v>
      </c>
      <c r="G221" s="27">
        <v>1</v>
      </c>
      <c r="H221" s="29">
        <v>1766.06</v>
      </c>
      <c r="I221" s="27">
        <v>0</v>
      </c>
      <c r="J221" s="26" t="s">
        <v>778</v>
      </c>
      <c r="K221" s="27">
        <v>0</v>
      </c>
      <c r="L221" s="27">
        <v>0</v>
      </c>
      <c r="M221" s="29">
        <v>1018.56</v>
      </c>
    </row>
    <row r="222" spans="1:13">
      <c r="A222" s="26" t="s">
        <v>278</v>
      </c>
      <c r="B222" s="26">
        <v>4888617139</v>
      </c>
      <c r="C222" s="26" t="s">
        <v>279</v>
      </c>
      <c r="D222" s="27">
        <v>0</v>
      </c>
      <c r="E222" s="28">
        <v>45509</v>
      </c>
      <c r="F222" s="26" t="s">
        <v>426</v>
      </c>
      <c r="G222" s="27">
        <v>1</v>
      </c>
      <c r="H222" s="29">
        <v>1724.6</v>
      </c>
      <c r="I222" s="27">
        <v>0</v>
      </c>
      <c r="J222" s="26" t="s">
        <v>778</v>
      </c>
      <c r="K222" s="27">
        <v>0</v>
      </c>
      <c r="L222" s="27">
        <v>0</v>
      </c>
      <c r="M222" s="27">
        <v>412.48</v>
      </c>
    </row>
    <row r="223" spans="1:13">
      <c r="A223" s="26" t="s">
        <v>280</v>
      </c>
      <c r="B223" s="26">
        <v>71485369100</v>
      </c>
      <c r="C223" s="26" t="s">
        <v>15</v>
      </c>
      <c r="D223" s="27">
        <v>0</v>
      </c>
      <c r="E223" s="28">
        <v>45369</v>
      </c>
      <c r="F223" s="26" t="s">
        <v>426</v>
      </c>
      <c r="G223" s="27">
        <v>1</v>
      </c>
      <c r="H223" s="29">
        <v>2720.45</v>
      </c>
      <c r="I223" s="27">
        <v>0</v>
      </c>
      <c r="J223" s="26" t="s">
        <v>778</v>
      </c>
      <c r="K223" s="27">
        <v>0</v>
      </c>
      <c r="L223" s="27">
        <v>0</v>
      </c>
      <c r="M223" s="29">
        <v>2434.71</v>
      </c>
    </row>
    <row r="224" spans="1:13">
      <c r="A224" s="26" t="s">
        <v>281</v>
      </c>
      <c r="B224" s="26">
        <v>12906406619</v>
      </c>
      <c r="C224" s="26" t="s">
        <v>61</v>
      </c>
      <c r="D224" s="27">
        <v>0</v>
      </c>
      <c r="E224" s="28">
        <v>44743</v>
      </c>
      <c r="F224" s="26" t="s">
        <v>480</v>
      </c>
      <c r="G224" s="27">
        <v>1</v>
      </c>
      <c r="H224" s="29">
        <v>3533.05</v>
      </c>
      <c r="I224" s="27">
        <v>0</v>
      </c>
      <c r="J224" s="26" t="s">
        <v>778</v>
      </c>
      <c r="K224" s="27">
        <v>0</v>
      </c>
      <c r="L224" s="27">
        <v>0</v>
      </c>
      <c r="M224" s="29">
        <v>2289.6</v>
      </c>
    </row>
    <row r="225" spans="1:13">
      <c r="A225" s="26" t="s">
        <v>282</v>
      </c>
      <c r="B225" s="26">
        <v>2022165195</v>
      </c>
      <c r="C225" s="26" t="s">
        <v>15</v>
      </c>
      <c r="D225" s="27">
        <v>1</v>
      </c>
      <c r="E225" s="28">
        <v>44963</v>
      </c>
      <c r="F225" s="26" t="s">
        <v>426</v>
      </c>
      <c r="G225" s="27">
        <v>1</v>
      </c>
      <c r="H225" s="29">
        <v>2720.45</v>
      </c>
      <c r="I225" s="27">
        <v>0</v>
      </c>
      <c r="J225" s="26" t="s">
        <v>778</v>
      </c>
      <c r="K225" s="27">
        <v>0</v>
      </c>
      <c r="L225" s="27">
        <v>0</v>
      </c>
      <c r="M225" s="29">
        <v>2947.38</v>
      </c>
    </row>
    <row r="226" spans="1:13">
      <c r="A226" s="26" t="s">
        <v>283</v>
      </c>
      <c r="B226" s="26">
        <v>95419209187</v>
      </c>
      <c r="C226" s="26" t="s">
        <v>15</v>
      </c>
      <c r="D226" s="27">
        <v>1</v>
      </c>
      <c r="E226" s="28">
        <v>44743</v>
      </c>
      <c r="F226" s="26" t="s">
        <v>426</v>
      </c>
      <c r="G226" s="27">
        <v>1</v>
      </c>
      <c r="H226" s="29">
        <v>2720.45</v>
      </c>
      <c r="I226" s="27">
        <v>0</v>
      </c>
      <c r="J226" s="26" t="s">
        <v>778</v>
      </c>
      <c r="K226" s="27">
        <v>0</v>
      </c>
      <c r="L226" s="27">
        <v>0</v>
      </c>
      <c r="M226" s="29">
        <v>3317.49</v>
      </c>
    </row>
    <row r="227" spans="1:13">
      <c r="A227" s="26" t="s">
        <v>284</v>
      </c>
      <c r="B227" s="26">
        <v>5781004106</v>
      </c>
      <c r="C227" s="26" t="s">
        <v>44</v>
      </c>
      <c r="D227" s="27">
        <v>0</v>
      </c>
      <c r="E227" s="28">
        <v>45537</v>
      </c>
      <c r="F227" s="26" t="s">
        <v>426</v>
      </c>
      <c r="G227" s="27">
        <v>1</v>
      </c>
      <c r="H227" s="29">
        <v>1466.5</v>
      </c>
      <c r="I227" s="27">
        <v>0</v>
      </c>
      <c r="J227" s="26" t="s">
        <v>778</v>
      </c>
      <c r="K227" s="27">
        <v>0</v>
      </c>
      <c r="L227" s="27">
        <v>0</v>
      </c>
      <c r="M227" s="27">
        <v>281.68</v>
      </c>
    </row>
    <row r="228" spans="1:13">
      <c r="A228" s="26" t="s">
        <v>285</v>
      </c>
      <c r="B228" s="26">
        <v>97503223120</v>
      </c>
      <c r="C228" s="26" t="s">
        <v>15</v>
      </c>
      <c r="D228" s="27">
        <v>0</v>
      </c>
      <c r="E228" s="28">
        <v>44743</v>
      </c>
      <c r="F228" s="26" t="s">
        <v>426</v>
      </c>
      <c r="G228" s="27">
        <v>1</v>
      </c>
      <c r="H228" s="29">
        <v>2720.45</v>
      </c>
      <c r="I228" s="27">
        <v>0</v>
      </c>
      <c r="J228" s="26" t="s">
        <v>778</v>
      </c>
      <c r="K228" s="27">
        <v>0</v>
      </c>
      <c r="L228" s="27">
        <v>0</v>
      </c>
      <c r="M228" s="29">
        <v>2869.9</v>
      </c>
    </row>
    <row r="229" spans="1:13">
      <c r="A229" s="26" t="s">
        <v>286</v>
      </c>
      <c r="B229" s="26">
        <v>71438548168</v>
      </c>
      <c r="C229" s="26" t="s">
        <v>15</v>
      </c>
      <c r="D229" s="27">
        <v>1</v>
      </c>
      <c r="E229" s="28">
        <v>44743</v>
      </c>
      <c r="F229" s="26" t="s">
        <v>426</v>
      </c>
      <c r="G229" s="27">
        <v>1</v>
      </c>
      <c r="H229" s="29">
        <v>2720.45</v>
      </c>
      <c r="I229" s="27">
        <v>0</v>
      </c>
      <c r="J229" s="26" t="s">
        <v>778</v>
      </c>
      <c r="K229" s="27">
        <v>0</v>
      </c>
      <c r="L229" s="27">
        <v>0</v>
      </c>
      <c r="M229" s="29">
        <v>3261.33</v>
      </c>
    </row>
    <row r="230" spans="1:13">
      <c r="A230" s="26" t="s">
        <v>287</v>
      </c>
      <c r="B230" s="26">
        <v>78247039168</v>
      </c>
      <c r="C230" s="26" t="s">
        <v>15</v>
      </c>
      <c r="D230" s="27">
        <v>0</v>
      </c>
      <c r="E230" s="28">
        <v>44743</v>
      </c>
      <c r="F230" s="26" t="s">
        <v>665</v>
      </c>
      <c r="G230" s="27">
        <v>1</v>
      </c>
      <c r="H230" s="29">
        <v>2720.45</v>
      </c>
      <c r="I230" s="27">
        <v>0</v>
      </c>
      <c r="J230" s="26" t="s">
        <v>778</v>
      </c>
      <c r="K230" s="27">
        <v>0</v>
      </c>
      <c r="L230" s="27">
        <v>0</v>
      </c>
      <c r="M230" s="29">
        <v>1096.24</v>
      </c>
    </row>
    <row r="231" spans="1:13">
      <c r="A231" s="26" t="s">
        <v>288</v>
      </c>
      <c r="B231" s="26">
        <v>6534212145</v>
      </c>
      <c r="C231" s="26" t="s">
        <v>15</v>
      </c>
      <c r="D231" s="27">
        <v>0</v>
      </c>
      <c r="E231" s="28">
        <v>45341</v>
      </c>
      <c r="F231" s="26" t="s">
        <v>426</v>
      </c>
      <c r="G231" s="27">
        <v>1</v>
      </c>
      <c r="H231" s="29">
        <v>2720.45</v>
      </c>
      <c r="I231" s="27">
        <v>0</v>
      </c>
      <c r="J231" s="26" t="s">
        <v>778</v>
      </c>
      <c r="K231" s="27">
        <v>0</v>
      </c>
      <c r="L231" s="27">
        <v>0</v>
      </c>
      <c r="M231" s="29">
        <v>2552.88</v>
      </c>
    </row>
    <row r="232" spans="1:13">
      <c r="A232" s="26" t="s">
        <v>289</v>
      </c>
      <c r="B232" s="26">
        <v>8049059162</v>
      </c>
      <c r="C232" s="26" t="s">
        <v>290</v>
      </c>
      <c r="D232" s="27">
        <v>0</v>
      </c>
      <c r="E232" s="28">
        <v>45390</v>
      </c>
      <c r="F232" s="26" t="s">
        <v>426</v>
      </c>
      <c r="G232" s="27">
        <v>1</v>
      </c>
      <c r="H232" s="27">
        <v>995.08</v>
      </c>
      <c r="I232" s="27">
        <v>0</v>
      </c>
      <c r="J232" s="26" t="s">
        <v>778</v>
      </c>
      <c r="K232" s="27">
        <v>0</v>
      </c>
      <c r="L232" s="27">
        <v>0</v>
      </c>
      <c r="M232" s="27">
        <v>449.16</v>
      </c>
    </row>
    <row r="233" spans="1:13">
      <c r="A233" s="26" t="s">
        <v>291</v>
      </c>
      <c r="B233" s="26">
        <v>2430761181</v>
      </c>
      <c r="C233" s="26" t="s">
        <v>165</v>
      </c>
      <c r="D233" s="27">
        <v>1</v>
      </c>
      <c r="E233" s="28">
        <v>45446</v>
      </c>
      <c r="F233" s="26" t="s">
        <v>426</v>
      </c>
      <c r="G233" s="27">
        <v>1</v>
      </c>
      <c r="H233" s="29">
        <v>3608.51</v>
      </c>
      <c r="I233" s="27">
        <v>0</v>
      </c>
      <c r="J233" s="26" t="s">
        <v>778</v>
      </c>
      <c r="K233" s="27">
        <v>0</v>
      </c>
      <c r="L233" s="27">
        <v>0</v>
      </c>
      <c r="M233" s="29">
        <v>1154.73</v>
      </c>
    </row>
    <row r="234" spans="1:13">
      <c r="A234" s="26" t="s">
        <v>292</v>
      </c>
      <c r="B234" s="26">
        <v>6605505123</v>
      </c>
      <c r="C234" s="26" t="s">
        <v>61</v>
      </c>
      <c r="D234" s="27">
        <v>0</v>
      </c>
      <c r="E234" s="28">
        <v>45600</v>
      </c>
      <c r="F234" s="26" t="s">
        <v>426</v>
      </c>
      <c r="G234" s="27">
        <v>1</v>
      </c>
      <c r="H234" s="29">
        <v>3533.05</v>
      </c>
      <c r="I234" s="27">
        <v>0</v>
      </c>
      <c r="J234" s="26" t="s">
        <v>778</v>
      </c>
      <c r="K234" s="27">
        <v>0</v>
      </c>
      <c r="L234" s="27">
        <v>0</v>
      </c>
      <c r="M234" s="27">
        <v>405.14</v>
      </c>
    </row>
    <row r="235" spans="1:13">
      <c r="A235" s="26" t="s">
        <v>293</v>
      </c>
      <c r="B235" s="26">
        <v>5629589164</v>
      </c>
      <c r="C235" s="26" t="s">
        <v>267</v>
      </c>
      <c r="D235" s="27">
        <v>1</v>
      </c>
      <c r="E235" s="28">
        <v>45446</v>
      </c>
      <c r="F235" s="26" t="s">
        <v>426</v>
      </c>
      <c r="G235" s="27">
        <v>1</v>
      </c>
      <c r="H235" s="29">
        <v>4030.33</v>
      </c>
      <c r="I235" s="27">
        <v>0</v>
      </c>
      <c r="J235" s="26" t="s">
        <v>778</v>
      </c>
      <c r="K235" s="27">
        <v>0</v>
      </c>
      <c r="L235" s="27">
        <v>0</v>
      </c>
      <c r="M235" s="29">
        <v>1290.72</v>
      </c>
    </row>
    <row r="236" spans="1:13">
      <c r="A236" s="26" t="s">
        <v>294</v>
      </c>
      <c r="B236" s="26">
        <v>6566851151</v>
      </c>
      <c r="C236" s="26" t="s">
        <v>15</v>
      </c>
      <c r="D236" s="27">
        <v>1</v>
      </c>
      <c r="E236" s="28">
        <v>44900</v>
      </c>
      <c r="F236" s="26" t="s">
        <v>426</v>
      </c>
      <c r="G236" s="27">
        <v>1</v>
      </c>
      <c r="H236" s="29">
        <v>2720.45</v>
      </c>
      <c r="I236" s="27">
        <v>0</v>
      </c>
      <c r="J236" s="26" t="s">
        <v>778</v>
      </c>
      <c r="K236" s="27">
        <v>0</v>
      </c>
      <c r="L236" s="27">
        <v>0</v>
      </c>
      <c r="M236" s="29">
        <v>3365.95</v>
      </c>
    </row>
    <row r="237" spans="1:13">
      <c r="A237" s="26" t="s">
        <v>295</v>
      </c>
      <c r="B237" s="26">
        <v>90596226187</v>
      </c>
      <c r="C237" s="26" t="s">
        <v>71</v>
      </c>
      <c r="D237" s="27">
        <v>2</v>
      </c>
      <c r="E237" s="28">
        <v>44743</v>
      </c>
      <c r="F237" s="26" t="s">
        <v>429</v>
      </c>
      <c r="G237" s="27">
        <v>1</v>
      </c>
      <c r="H237" s="29">
        <v>1691.77</v>
      </c>
      <c r="I237" s="27">
        <v>0</v>
      </c>
      <c r="J237" s="26" t="s">
        <v>778</v>
      </c>
      <c r="K237" s="27">
        <v>0</v>
      </c>
      <c r="L237" s="27">
        <v>0</v>
      </c>
      <c r="M237" s="29">
        <v>1114.3599999999999</v>
      </c>
    </row>
    <row r="238" spans="1:13">
      <c r="A238" s="26" t="s">
        <v>296</v>
      </c>
      <c r="B238" s="26">
        <v>1025061160</v>
      </c>
      <c r="C238" s="26" t="s">
        <v>15</v>
      </c>
      <c r="D238" s="27">
        <v>2</v>
      </c>
      <c r="E238" s="28">
        <v>44743</v>
      </c>
      <c r="F238" s="26" t="s">
        <v>426</v>
      </c>
      <c r="G238" s="27">
        <v>1</v>
      </c>
      <c r="H238" s="29">
        <v>2720.45</v>
      </c>
      <c r="I238" s="27">
        <v>0</v>
      </c>
      <c r="J238" s="26" t="s">
        <v>778</v>
      </c>
      <c r="K238" s="27">
        <v>0</v>
      </c>
      <c r="L238" s="27">
        <v>0</v>
      </c>
      <c r="M238" s="29">
        <v>3328.73</v>
      </c>
    </row>
    <row r="239" spans="1:13">
      <c r="A239" s="26" t="s">
        <v>297</v>
      </c>
      <c r="B239" s="26">
        <v>46231056104</v>
      </c>
      <c r="C239" s="26" t="s">
        <v>15</v>
      </c>
      <c r="D239" s="27">
        <v>0</v>
      </c>
      <c r="E239" s="28">
        <v>44743</v>
      </c>
      <c r="F239" s="26" t="s">
        <v>426</v>
      </c>
      <c r="G239" s="27">
        <v>1</v>
      </c>
      <c r="H239" s="29">
        <v>2720.45</v>
      </c>
      <c r="I239" s="27">
        <v>0</v>
      </c>
      <c r="J239" s="26" t="s">
        <v>778</v>
      </c>
      <c r="K239" s="27">
        <v>0</v>
      </c>
      <c r="L239" s="27">
        <v>0</v>
      </c>
      <c r="M239" s="29">
        <v>2930.6</v>
      </c>
    </row>
    <row r="240" spans="1:13">
      <c r="A240" s="26" t="s">
        <v>298</v>
      </c>
      <c r="B240" s="26">
        <v>92343260168</v>
      </c>
      <c r="C240" s="26" t="s">
        <v>15</v>
      </c>
      <c r="D240" s="27">
        <v>0</v>
      </c>
      <c r="E240" s="28">
        <v>44743</v>
      </c>
      <c r="F240" s="26" t="s">
        <v>426</v>
      </c>
      <c r="G240" s="27">
        <v>1</v>
      </c>
      <c r="H240" s="29">
        <v>2720.45</v>
      </c>
      <c r="I240" s="27">
        <v>0</v>
      </c>
      <c r="J240" s="26" t="s">
        <v>778</v>
      </c>
      <c r="K240" s="27">
        <v>0</v>
      </c>
      <c r="L240" s="27">
        <v>0</v>
      </c>
      <c r="M240" s="29">
        <v>3270.67</v>
      </c>
    </row>
    <row r="241" spans="1:13">
      <c r="A241" s="26" t="s">
        <v>299</v>
      </c>
      <c r="B241" s="26">
        <v>1084175142</v>
      </c>
      <c r="C241" s="26" t="s">
        <v>15</v>
      </c>
      <c r="D241" s="27">
        <v>0</v>
      </c>
      <c r="E241" s="28">
        <v>44743</v>
      </c>
      <c r="F241" s="26" t="s">
        <v>426</v>
      </c>
      <c r="G241" s="27">
        <v>1</v>
      </c>
      <c r="H241" s="29">
        <v>2720.45</v>
      </c>
      <c r="I241" s="27">
        <v>0</v>
      </c>
      <c r="J241" s="26" t="s">
        <v>778</v>
      </c>
      <c r="K241" s="27">
        <v>0</v>
      </c>
      <c r="L241" s="27">
        <v>0</v>
      </c>
      <c r="M241" s="29">
        <v>2869.9</v>
      </c>
    </row>
    <row r="242" spans="1:13">
      <c r="A242" s="26" t="s">
        <v>300</v>
      </c>
      <c r="B242" s="26">
        <v>6463165166</v>
      </c>
      <c r="C242" s="26" t="s">
        <v>15</v>
      </c>
      <c r="D242" s="27">
        <v>0</v>
      </c>
      <c r="E242" s="28">
        <v>44743</v>
      </c>
      <c r="F242" s="26" t="s">
        <v>429</v>
      </c>
      <c r="G242" s="27">
        <v>1</v>
      </c>
      <c r="H242" s="29">
        <v>2720.45</v>
      </c>
      <c r="I242" s="27">
        <v>0</v>
      </c>
      <c r="J242" s="26" t="s">
        <v>778</v>
      </c>
      <c r="K242" s="27">
        <v>0</v>
      </c>
      <c r="L242" s="27">
        <v>0</v>
      </c>
      <c r="M242" s="29">
        <v>2930.6</v>
      </c>
    </row>
    <row r="243" spans="1:13">
      <c r="A243" s="26" t="s">
        <v>301</v>
      </c>
      <c r="B243" s="26">
        <v>7435504122</v>
      </c>
      <c r="C243" s="26" t="s">
        <v>15</v>
      </c>
      <c r="D243" s="27">
        <v>0</v>
      </c>
      <c r="E243" s="28">
        <v>45434</v>
      </c>
      <c r="F243" s="26" t="s">
        <v>426</v>
      </c>
      <c r="G243" s="27">
        <v>1</v>
      </c>
      <c r="H243" s="29">
        <v>2720.45</v>
      </c>
      <c r="I243" s="27">
        <v>0</v>
      </c>
      <c r="J243" s="26" t="s">
        <v>778</v>
      </c>
      <c r="K243" s="27">
        <v>0</v>
      </c>
      <c r="L243" s="27">
        <v>0</v>
      </c>
      <c r="M243" s="29">
        <v>2311.0300000000002</v>
      </c>
    </row>
    <row r="244" spans="1:13">
      <c r="A244" s="26" t="s">
        <v>302</v>
      </c>
      <c r="B244" s="26">
        <v>5544438137</v>
      </c>
      <c r="C244" s="26" t="s">
        <v>21</v>
      </c>
      <c r="D244" s="27">
        <v>1</v>
      </c>
      <c r="E244" s="28">
        <v>44743</v>
      </c>
      <c r="F244" s="26" t="s">
        <v>426</v>
      </c>
      <c r="G244" s="27">
        <v>1</v>
      </c>
      <c r="H244" s="29">
        <v>2925.37</v>
      </c>
      <c r="I244" s="27">
        <v>0</v>
      </c>
      <c r="J244" s="26" t="s">
        <v>778</v>
      </c>
      <c r="K244" s="27">
        <v>0</v>
      </c>
      <c r="L244" s="27">
        <v>0</v>
      </c>
      <c r="M244" s="29">
        <v>1907.98</v>
      </c>
    </row>
    <row r="245" spans="1:13">
      <c r="A245" s="26" t="s">
        <v>303</v>
      </c>
      <c r="B245" s="26">
        <v>17504280755</v>
      </c>
      <c r="C245" s="26" t="s">
        <v>15</v>
      </c>
      <c r="D245" s="27">
        <v>2</v>
      </c>
      <c r="E245" s="28">
        <v>45516</v>
      </c>
      <c r="F245" s="26" t="s">
        <v>426</v>
      </c>
      <c r="G245" s="27">
        <v>1</v>
      </c>
      <c r="H245" s="29">
        <v>2720.45</v>
      </c>
      <c r="I245" s="27">
        <v>0</v>
      </c>
      <c r="J245" s="26" t="s">
        <v>778</v>
      </c>
      <c r="K245" s="27">
        <v>0</v>
      </c>
      <c r="L245" s="27">
        <v>0</v>
      </c>
      <c r="M245" s="29">
        <v>1877.3</v>
      </c>
    </row>
    <row r="246" spans="1:13">
      <c r="A246" s="26" t="s">
        <v>304</v>
      </c>
      <c r="B246" s="26">
        <v>97598704104</v>
      </c>
      <c r="C246" s="26" t="s">
        <v>15</v>
      </c>
      <c r="D246" s="27">
        <v>0</v>
      </c>
      <c r="E246" s="28">
        <v>44743</v>
      </c>
      <c r="F246" s="26" t="s">
        <v>426</v>
      </c>
      <c r="G246" s="27">
        <v>1</v>
      </c>
      <c r="H246" s="29">
        <v>2720.45</v>
      </c>
      <c r="I246" s="27">
        <v>0</v>
      </c>
      <c r="J246" s="26" t="s">
        <v>778</v>
      </c>
      <c r="K246" s="27">
        <v>0</v>
      </c>
      <c r="L246" s="27">
        <v>0</v>
      </c>
      <c r="M246" s="29">
        <v>2869.9</v>
      </c>
    </row>
    <row r="247" spans="1:13">
      <c r="A247" s="26" t="s">
        <v>305</v>
      </c>
      <c r="B247" s="26">
        <v>7133487128</v>
      </c>
      <c r="C247" s="26" t="s">
        <v>15</v>
      </c>
      <c r="D247" s="27">
        <v>0</v>
      </c>
      <c r="E247" s="28">
        <v>44743</v>
      </c>
      <c r="F247" s="26" t="s">
        <v>429</v>
      </c>
      <c r="G247" s="27">
        <v>1</v>
      </c>
      <c r="H247" s="29">
        <v>2720.45</v>
      </c>
      <c r="I247" s="27">
        <v>0</v>
      </c>
      <c r="J247" s="26" t="s">
        <v>778</v>
      </c>
      <c r="K247" s="27">
        <v>0</v>
      </c>
      <c r="L247" s="27">
        <v>0</v>
      </c>
      <c r="M247" s="29">
        <v>3302.87</v>
      </c>
    </row>
    <row r="248" spans="1:13">
      <c r="A248" s="26" t="s">
        <v>306</v>
      </c>
      <c r="B248" s="26">
        <v>64809595153</v>
      </c>
      <c r="C248" s="26" t="s">
        <v>15</v>
      </c>
      <c r="D248" s="27">
        <v>0</v>
      </c>
      <c r="E248" s="28">
        <v>44743</v>
      </c>
      <c r="F248" s="26" t="s">
        <v>426</v>
      </c>
      <c r="G248" s="27">
        <v>1</v>
      </c>
      <c r="H248" s="29">
        <v>2720.45</v>
      </c>
      <c r="I248" s="27">
        <v>0</v>
      </c>
      <c r="J248" s="26" t="s">
        <v>778</v>
      </c>
      <c r="K248" s="27">
        <v>0</v>
      </c>
      <c r="L248" s="27">
        <v>0</v>
      </c>
      <c r="M248" s="29">
        <v>3248.29</v>
      </c>
    </row>
    <row r="249" spans="1:13">
      <c r="A249" s="26" t="s">
        <v>307</v>
      </c>
      <c r="B249" s="26">
        <v>4754353110</v>
      </c>
      <c r="C249" s="26" t="s">
        <v>110</v>
      </c>
      <c r="D249" s="27">
        <v>0</v>
      </c>
      <c r="E249" s="28">
        <v>44909</v>
      </c>
      <c r="F249" s="26" t="s">
        <v>426</v>
      </c>
      <c r="G249" s="27">
        <v>1</v>
      </c>
      <c r="H249" s="29">
        <v>4318.18</v>
      </c>
      <c r="I249" s="27">
        <v>0</v>
      </c>
      <c r="J249" s="26" t="s">
        <v>778</v>
      </c>
      <c r="K249" s="27">
        <v>0</v>
      </c>
      <c r="L249" s="27">
        <v>0</v>
      </c>
      <c r="M249" s="29">
        <v>2747.34</v>
      </c>
    </row>
    <row r="250" spans="1:13">
      <c r="A250" s="26" t="s">
        <v>308</v>
      </c>
      <c r="B250" s="26">
        <v>693283157</v>
      </c>
      <c r="C250" s="26" t="s">
        <v>15</v>
      </c>
      <c r="D250" s="27">
        <v>1</v>
      </c>
      <c r="E250" s="28">
        <v>44743</v>
      </c>
      <c r="F250" s="26" t="s">
        <v>429</v>
      </c>
      <c r="G250" s="27">
        <v>1</v>
      </c>
      <c r="H250" s="29">
        <v>2720.45</v>
      </c>
      <c r="I250" s="27">
        <v>0</v>
      </c>
      <c r="J250" s="26" t="s">
        <v>778</v>
      </c>
      <c r="K250" s="27">
        <v>0</v>
      </c>
      <c r="L250" s="27">
        <v>0</v>
      </c>
      <c r="M250" s="29">
        <v>3231.72</v>
      </c>
    </row>
    <row r="251" spans="1:13">
      <c r="A251" s="26" t="s">
        <v>309</v>
      </c>
      <c r="B251" s="26">
        <v>8448980158</v>
      </c>
      <c r="C251" s="26" t="s">
        <v>49</v>
      </c>
      <c r="D251" s="27">
        <v>0</v>
      </c>
      <c r="E251" s="28">
        <v>45299</v>
      </c>
      <c r="F251" s="26" t="s">
        <v>426</v>
      </c>
      <c r="G251" s="27">
        <v>1</v>
      </c>
      <c r="H251" s="29">
        <v>1620.23</v>
      </c>
      <c r="I251" s="27">
        <v>0</v>
      </c>
      <c r="J251" s="26" t="s">
        <v>778</v>
      </c>
      <c r="K251" s="27">
        <v>0</v>
      </c>
      <c r="L251" s="27">
        <v>0</v>
      </c>
      <c r="M251" s="27">
        <v>898.32</v>
      </c>
    </row>
    <row r="252" spans="1:13">
      <c r="A252" s="26" t="s">
        <v>310</v>
      </c>
      <c r="B252" s="26">
        <v>3997660140</v>
      </c>
      <c r="C252" s="26" t="s">
        <v>15</v>
      </c>
      <c r="D252" s="27">
        <v>3</v>
      </c>
      <c r="E252" s="28">
        <v>44743</v>
      </c>
      <c r="F252" s="26" t="s">
        <v>426</v>
      </c>
      <c r="G252" s="27">
        <v>1</v>
      </c>
      <c r="H252" s="29">
        <v>2720.45</v>
      </c>
      <c r="I252" s="27">
        <v>0</v>
      </c>
      <c r="J252" s="26" t="s">
        <v>778</v>
      </c>
      <c r="K252" s="27">
        <v>0</v>
      </c>
      <c r="L252" s="27">
        <v>0</v>
      </c>
      <c r="M252" s="29">
        <v>2901.06</v>
      </c>
    </row>
    <row r="253" spans="1:13">
      <c r="A253" s="26" t="s">
        <v>311</v>
      </c>
      <c r="B253" s="26">
        <v>2784296105</v>
      </c>
      <c r="C253" s="26" t="s">
        <v>15</v>
      </c>
      <c r="D253" s="27">
        <v>2</v>
      </c>
      <c r="E253" s="28">
        <v>44743</v>
      </c>
      <c r="F253" s="26" t="s">
        <v>426</v>
      </c>
      <c r="G253" s="27">
        <v>1</v>
      </c>
      <c r="H253" s="29">
        <v>2720.45</v>
      </c>
      <c r="I253" s="27">
        <v>0</v>
      </c>
      <c r="J253" s="26" t="s">
        <v>778</v>
      </c>
      <c r="K253" s="27">
        <v>0</v>
      </c>
      <c r="L253" s="27">
        <v>0</v>
      </c>
      <c r="M253" s="29">
        <v>3254.58</v>
      </c>
    </row>
    <row r="254" spans="1:13">
      <c r="A254" s="26" t="s">
        <v>312</v>
      </c>
      <c r="B254" s="26">
        <v>1375414143</v>
      </c>
      <c r="C254" s="26" t="s">
        <v>15</v>
      </c>
      <c r="D254" s="27">
        <v>2</v>
      </c>
      <c r="E254" s="28">
        <v>44743</v>
      </c>
      <c r="F254" s="26" t="s">
        <v>429</v>
      </c>
      <c r="G254" s="27">
        <v>1</v>
      </c>
      <c r="H254" s="29">
        <v>2720.45</v>
      </c>
      <c r="I254" s="27">
        <v>0</v>
      </c>
      <c r="J254" s="26" t="s">
        <v>778</v>
      </c>
      <c r="K254" s="27">
        <v>0</v>
      </c>
      <c r="L254" s="27">
        <v>0</v>
      </c>
      <c r="M254" s="29">
        <v>3233.15</v>
      </c>
    </row>
    <row r="255" spans="1:13">
      <c r="A255" s="26" t="s">
        <v>313</v>
      </c>
      <c r="B255" s="26">
        <v>81810547172</v>
      </c>
      <c r="C255" s="26" t="s">
        <v>61</v>
      </c>
      <c r="D255" s="27">
        <v>0</v>
      </c>
      <c r="E255" s="28">
        <v>44743</v>
      </c>
      <c r="F255" s="26" t="s">
        <v>426</v>
      </c>
      <c r="G255" s="27">
        <v>1</v>
      </c>
      <c r="H255" s="29">
        <v>3533.05</v>
      </c>
      <c r="I255" s="27">
        <v>0</v>
      </c>
      <c r="J255" s="26" t="s">
        <v>778</v>
      </c>
      <c r="K255" s="27">
        <v>0</v>
      </c>
      <c r="L255" s="27">
        <v>0</v>
      </c>
      <c r="M255" s="29">
        <v>2383.5700000000002</v>
      </c>
    </row>
    <row r="256" spans="1:13">
      <c r="A256" s="26" t="s">
        <v>314</v>
      </c>
      <c r="B256" s="26">
        <v>72520965134</v>
      </c>
      <c r="C256" s="26" t="s">
        <v>61</v>
      </c>
      <c r="D256" s="27">
        <v>2</v>
      </c>
      <c r="E256" s="28">
        <v>44743</v>
      </c>
      <c r="F256" s="26" t="s">
        <v>426</v>
      </c>
      <c r="G256" s="27">
        <v>1</v>
      </c>
      <c r="H256" s="29">
        <v>3533.05</v>
      </c>
      <c r="I256" s="27">
        <v>0</v>
      </c>
      <c r="J256" s="26" t="s">
        <v>778</v>
      </c>
      <c r="K256" s="27">
        <v>0</v>
      </c>
      <c r="L256" s="27">
        <v>0</v>
      </c>
      <c r="M256" s="29">
        <v>2894.18</v>
      </c>
    </row>
    <row r="257" spans="1:13">
      <c r="A257" s="26" t="s">
        <v>315</v>
      </c>
      <c r="B257" s="26">
        <v>5941340133</v>
      </c>
      <c r="C257" s="26" t="s">
        <v>67</v>
      </c>
      <c r="D257" s="27">
        <v>1</v>
      </c>
      <c r="E257" s="28">
        <v>44743</v>
      </c>
      <c r="F257" s="26" t="s">
        <v>426</v>
      </c>
      <c r="G257" s="27">
        <v>1</v>
      </c>
      <c r="H257" s="29">
        <v>3825.31</v>
      </c>
      <c r="I257" s="27">
        <v>0</v>
      </c>
      <c r="J257" s="26" t="s">
        <v>778</v>
      </c>
      <c r="K257" s="27">
        <v>0</v>
      </c>
      <c r="L257" s="27">
        <v>0</v>
      </c>
      <c r="M257" s="29">
        <v>2658.49</v>
      </c>
    </row>
    <row r="258" spans="1:13">
      <c r="A258" s="26" t="s">
        <v>316</v>
      </c>
      <c r="B258" s="26">
        <v>70065234197</v>
      </c>
      <c r="C258" s="26" t="s">
        <v>15</v>
      </c>
      <c r="D258" s="27">
        <v>0</v>
      </c>
      <c r="E258" s="28">
        <v>44743</v>
      </c>
      <c r="F258" s="26" t="s">
        <v>426</v>
      </c>
      <c r="G258" s="27">
        <v>1</v>
      </c>
      <c r="H258" s="29">
        <v>2720.45</v>
      </c>
      <c r="I258" s="27">
        <v>0</v>
      </c>
      <c r="J258" s="26" t="s">
        <v>778</v>
      </c>
      <c r="K258" s="27">
        <v>0</v>
      </c>
      <c r="L258" s="27">
        <v>0</v>
      </c>
      <c r="M258" s="29">
        <v>2869.9</v>
      </c>
    </row>
    <row r="259" spans="1:13">
      <c r="A259" s="26" t="s">
        <v>317</v>
      </c>
      <c r="B259" s="26">
        <v>2403059145</v>
      </c>
      <c r="C259" s="26" t="s">
        <v>64</v>
      </c>
      <c r="D259" s="27">
        <v>2</v>
      </c>
      <c r="E259" s="28">
        <v>44743</v>
      </c>
      <c r="F259" s="26" t="s">
        <v>426</v>
      </c>
      <c r="G259" s="27">
        <v>1</v>
      </c>
      <c r="H259" s="29">
        <v>1620.24</v>
      </c>
      <c r="I259" s="27">
        <v>0</v>
      </c>
      <c r="J259" s="26" t="s">
        <v>778</v>
      </c>
      <c r="K259" s="27">
        <v>0</v>
      </c>
      <c r="L259" s="27">
        <v>0</v>
      </c>
      <c r="M259" s="27">
        <v>898.32</v>
      </c>
    </row>
    <row r="260" spans="1:13">
      <c r="A260" s="26" t="s">
        <v>318</v>
      </c>
      <c r="B260" s="26">
        <v>2975737130</v>
      </c>
      <c r="C260" s="26" t="s">
        <v>319</v>
      </c>
      <c r="D260" s="27">
        <v>2</v>
      </c>
      <c r="E260" s="28">
        <v>44743</v>
      </c>
      <c r="F260" s="26" t="s">
        <v>426</v>
      </c>
      <c r="G260" s="27">
        <v>1</v>
      </c>
      <c r="H260" s="29">
        <v>4174.26</v>
      </c>
      <c r="I260" s="27">
        <v>0</v>
      </c>
      <c r="J260" s="26" t="s">
        <v>778</v>
      </c>
      <c r="K260" s="27">
        <v>0</v>
      </c>
      <c r="L260" s="27">
        <v>0</v>
      </c>
      <c r="M260" s="29">
        <v>2963.34</v>
      </c>
    </row>
    <row r="261" spans="1:13">
      <c r="A261" s="26" t="s">
        <v>320</v>
      </c>
      <c r="B261" s="26">
        <v>6456252130</v>
      </c>
      <c r="C261" s="26" t="s">
        <v>61</v>
      </c>
      <c r="D261" s="27">
        <v>0</v>
      </c>
      <c r="E261" s="28">
        <v>45537</v>
      </c>
      <c r="F261" s="26" t="s">
        <v>426</v>
      </c>
      <c r="G261" s="27">
        <v>1</v>
      </c>
      <c r="H261" s="29">
        <v>3533.05</v>
      </c>
      <c r="I261" s="27">
        <v>0</v>
      </c>
      <c r="J261" s="26" t="s">
        <v>778</v>
      </c>
      <c r="K261" s="27">
        <v>0</v>
      </c>
      <c r="L261" s="27">
        <v>0</v>
      </c>
      <c r="M261" s="27">
        <v>748.5</v>
      </c>
    </row>
    <row r="262" spans="1:13">
      <c r="A262" s="26" t="s">
        <v>321</v>
      </c>
      <c r="B262" s="26">
        <v>4300894140</v>
      </c>
      <c r="C262" s="26" t="s">
        <v>322</v>
      </c>
      <c r="D262" s="27">
        <v>1</v>
      </c>
      <c r="E262" s="28">
        <v>45516</v>
      </c>
      <c r="F262" s="26" t="s">
        <v>426</v>
      </c>
      <c r="G262" s="27">
        <v>1</v>
      </c>
      <c r="H262" s="29">
        <v>1764.35</v>
      </c>
      <c r="I262" s="27">
        <v>0</v>
      </c>
      <c r="J262" s="26" t="s">
        <v>778</v>
      </c>
      <c r="K262" s="27">
        <v>0</v>
      </c>
      <c r="L262" s="27">
        <v>0</v>
      </c>
      <c r="M262" s="27">
        <v>421.77</v>
      </c>
    </row>
    <row r="263" spans="1:13">
      <c r="A263" s="26" t="s">
        <v>323</v>
      </c>
      <c r="B263" s="26">
        <v>59205296104</v>
      </c>
      <c r="C263" s="26" t="s">
        <v>15</v>
      </c>
      <c r="D263" s="27">
        <v>2</v>
      </c>
      <c r="E263" s="28">
        <v>44743</v>
      </c>
      <c r="F263" s="26" t="s">
        <v>429</v>
      </c>
      <c r="G263" s="27">
        <v>1</v>
      </c>
      <c r="H263" s="29">
        <v>2720.45</v>
      </c>
      <c r="I263" s="27">
        <v>0</v>
      </c>
      <c r="J263" s="26" t="s">
        <v>778</v>
      </c>
      <c r="K263" s="27">
        <v>0</v>
      </c>
      <c r="L263" s="27">
        <v>0</v>
      </c>
      <c r="M263" s="29">
        <v>3268.99</v>
      </c>
    </row>
    <row r="264" spans="1:13">
      <c r="A264" s="26" t="s">
        <v>324</v>
      </c>
      <c r="B264" s="26">
        <v>4196967175</v>
      </c>
      <c r="C264" s="26" t="s">
        <v>15</v>
      </c>
      <c r="D264" s="27">
        <v>1</v>
      </c>
      <c r="E264" s="28">
        <v>45642</v>
      </c>
      <c r="F264" s="26" t="s">
        <v>426</v>
      </c>
      <c r="G264" s="27">
        <v>1</v>
      </c>
      <c r="H264" s="29">
        <v>2720.45</v>
      </c>
      <c r="I264" s="27">
        <v>0</v>
      </c>
      <c r="J264" s="26" t="s">
        <v>778</v>
      </c>
      <c r="K264" s="27">
        <v>0</v>
      </c>
      <c r="L264" s="27">
        <v>0</v>
      </c>
      <c r="M264" s="27">
        <v>19.899999999999999</v>
      </c>
    </row>
    <row r="265" spans="1:13">
      <c r="A265" s="26" t="s">
        <v>325</v>
      </c>
      <c r="B265" s="26">
        <v>4619142123</v>
      </c>
      <c r="C265" s="26" t="s">
        <v>15</v>
      </c>
      <c r="D265" s="27">
        <v>3</v>
      </c>
      <c r="E265" s="28">
        <v>44743</v>
      </c>
      <c r="F265" s="26" t="s">
        <v>426</v>
      </c>
      <c r="G265" s="27">
        <v>1</v>
      </c>
      <c r="H265" s="29">
        <v>2720.45</v>
      </c>
      <c r="I265" s="27">
        <v>0</v>
      </c>
      <c r="J265" s="26" t="s">
        <v>778</v>
      </c>
      <c r="K265" s="27">
        <v>0</v>
      </c>
      <c r="L265" s="27">
        <v>0</v>
      </c>
      <c r="M265" s="29">
        <v>3211.41</v>
      </c>
    </row>
    <row r="266" spans="1:13">
      <c r="A266" s="26" t="s">
        <v>326</v>
      </c>
      <c r="B266" s="26">
        <v>11593037627</v>
      </c>
      <c r="C266" s="26" t="s">
        <v>21</v>
      </c>
      <c r="D266" s="27">
        <v>0</v>
      </c>
      <c r="E266" s="28">
        <v>45446</v>
      </c>
      <c r="F266" s="26" t="s">
        <v>426</v>
      </c>
      <c r="G266" s="27">
        <v>1</v>
      </c>
      <c r="H266" s="29">
        <v>2925.37</v>
      </c>
      <c r="I266" s="27">
        <v>0</v>
      </c>
      <c r="J266" s="26" t="s">
        <v>778</v>
      </c>
      <c r="K266" s="27">
        <v>0</v>
      </c>
      <c r="L266" s="27">
        <v>0</v>
      </c>
      <c r="M266" s="29">
        <v>1068.49</v>
      </c>
    </row>
    <row r="267" spans="1:13">
      <c r="A267" s="26" t="s">
        <v>327</v>
      </c>
      <c r="B267" s="26">
        <v>5316097157</v>
      </c>
      <c r="C267" s="26" t="s">
        <v>15</v>
      </c>
      <c r="D267" s="27">
        <v>0</v>
      </c>
      <c r="E267" s="28">
        <v>44743</v>
      </c>
      <c r="F267" s="26" t="s">
        <v>458</v>
      </c>
      <c r="G267" s="27">
        <v>1</v>
      </c>
      <c r="H267" s="29">
        <v>2720.45</v>
      </c>
      <c r="I267" s="27">
        <v>0</v>
      </c>
      <c r="J267" s="26" t="s">
        <v>778</v>
      </c>
      <c r="K267" s="27">
        <v>0</v>
      </c>
      <c r="L267" s="27">
        <v>0</v>
      </c>
      <c r="M267" s="29">
        <v>2961.68</v>
      </c>
    </row>
    <row r="268" spans="1:13">
      <c r="A268" s="26" t="s">
        <v>328</v>
      </c>
      <c r="B268" s="26">
        <v>3270824106</v>
      </c>
      <c r="C268" s="26" t="s">
        <v>329</v>
      </c>
      <c r="D268" s="27">
        <v>1</v>
      </c>
      <c r="E268" s="28">
        <v>44743</v>
      </c>
      <c r="F268" s="26" t="s">
        <v>426</v>
      </c>
      <c r="G268" s="27">
        <v>1</v>
      </c>
      <c r="H268" s="29">
        <v>4570.0200000000004</v>
      </c>
      <c r="I268" s="27">
        <v>0</v>
      </c>
      <c r="J268" s="26" t="s">
        <v>778</v>
      </c>
      <c r="K268" s="27">
        <v>0</v>
      </c>
      <c r="L268" s="27">
        <v>0</v>
      </c>
      <c r="M268" s="29">
        <v>3055.28</v>
      </c>
    </row>
    <row r="269" spans="1:13">
      <c r="A269" s="26" t="s">
        <v>330</v>
      </c>
      <c r="B269" s="26">
        <v>4866764120</v>
      </c>
      <c r="C269" s="26" t="s">
        <v>331</v>
      </c>
      <c r="D269" s="27">
        <v>2</v>
      </c>
      <c r="E269" s="28">
        <v>44743</v>
      </c>
      <c r="F269" s="26" t="s">
        <v>426</v>
      </c>
      <c r="G269" s="27">
        <v>1</v>
      </c>
      <c r="H269" s="29">
        <v>4174.26</v>
      </c>
      <c r="I269" s="27">
        <v>0</v>
      </c>
      <c r="J269" s="26" t="s">
        <v>778</v>
      </c>
      <c r="K269" s="27">
        <v>0</v>
      </c>
      <c r="L269" s="27">
        <v>0</v>
      </c>
      <c r="M269" s="29">
        <v>2963.34</v>
      </c>
    </row>
    <row r="270" spans="1:13">
      <c r="A270" s="26" t="s">
        <v>332</v>
      </c>
      <c r="B270" s="26">
        <v>3140905173</v>
      </c>
      <c r="C270" s="26" t="s">
        <v>15</v>
      </c>
      <c r="D270" s="27">
        <v>0</v>
      </c>
      <c r="E270" s="28">
        <v>44743</v>
      </c>
      <c r="F270" s="26" t="s">
        <v>426</v>
      </c>
      <c r="G270" s="27">
        <v>1</v>
      </c>
      <c r="H270" s="29">
        <v>2720.45</v>
      </c>
      <c r="I270" s="27">
        <v>0</v>
      </c>
      <c r="J270" s="26" t="s">
        <v>778</v>
      </c>
      <c r="K270" s="27">
        <v>0</v>
      </c>
      <c r="L270" s="27">
        <v>0</v>
      </c>
      <c r="M270" s="29">
        <v>2930.6</v>
      </c>
    </row>
    <row r="271" spans="1:13">
      <c r="A271" s="26" t="s">
        <v>333</v>
      </c>
      <c r="B271" s="26">
        <v>70193075156</v>
      </c>
      <c r="C271" s="26" t="s">
        <v>67</v>
      </c>
      <c r="D271" s="27">
        <v>0</v>
      </c>
      <c r="E271" s="28">
        <v>44743</v>
      </c>
      <c r="F271" s="26" t="s">
        <v>429</v>
      </c>
      <c r="G271" s="27">
        <v>1</v>
      </c>
      <c r="H271" s="29">
        <v>3825.31</v>
      </c>
      <c r="I271" s="27">
        <v>0</v>
      </c>
      <c r="J271" s="26" t="s">
        <v>778</v>
      </c>
      <c r="K271" s="27">
        <v>0</v>
      </c>
      <c r="L271" s="27">
        <v>0</v>
      </c>
      <c r="M271" s="29">
        <v>2683.63</v>
      </c>
    </row>
    <row r="272" spans="1:13">
      <c r="A272" s="26" t="s">
        <v>334</v>
      </c>
      <c r="B272" s="26">
        <v>4226252136</v>
      </c>
      <c r="C272" s="26" t="s">
        <v>15</v>
      </c>
      <c r="D272" s="27">
        <v>0</v>
      </c>
      <c r="E272" s="28">
        <v>44809</v>
      </c>
      <c r="F272" s="26" t="s">
        <v>426</v>
      </c>
      <c r="G272" s="27">
        <v>1</v>
      </c>
      <c r="H272" s="29">
        <v>2720.45</v>
      </c>
      <c r="I272" s="27">
        <v>0</v>
      </c>
      <c r="J272" s="26" t="s">
        <v>778</v>
      </c>
      <c r="K272" s="27">
        <v>0</v>
      </c>
      <c r="L272" s="27">
        <v>0</v>
      </c>
      <c r="M272" s="29">
        <v>2869.9</v>
      </c>
    </row>
    <row r="273" spans="1:13">
      <c r="A273" s="26" t="s">
        <v>335</v>
      </c>
      <c r="B273" s="26">
        <v>6328079540</v>
      </c>
      <c r="C273" s="26" t="s">
        <v>15</v>
      </c>
      <c r="D273" s="27">
        <v>0</v>
      </c>
      <c r="E273" s="28">
        <v>45537</v>
      </c>
      <c r="F273" s="26" t="s">
        <v>426</v>
      </c>
      <c r="G273" s="27">
        <v>1</v>
      </c>
      <c r="H273" s="29">
        <v>2720.45</v>
      </c>
      <c r="I273" s="27">
        <v>0</v>
      </c>
      <c r="J273" s="26" t="s">
        <v>778</v>
      </c>
      <c r="K273" s="27">
        <v>0</v>
      </c>
      <c r="L273" s="27">
        <v>0</v>
      </c>
      <c r="M273" s="29">
        <v>1734.74</v>
      </c>
    </row>
    <row r="274" spans="1:13">
      <c r="A274" s="26" t="s">
        <v>336</v>
      </c>
      <c r="B274" s="26">
        <v>1244739111</v>
      </c>
      <c r="C274" s="26" t="s">
        <v>15</v>
      </c>
      <c r="D274" s="27">
        <v>0</v>
      </c>
      <c r="E274" s="28">
        <v>44743</v>
      </c>
      <c r="F274" s="26" t="s">
        <v>426</v>
      </c>
      <c r="G274" s="27">
        <v>1</v>
      </c>
      <c r="H274" s="29">
        <v>2720.45</v>
      </c>
      <c r="I274" s="27">
        <v>0</v>
      </c>
      <c r="J274" s="26" t="s">
        <v>778</v>
      </c>
      <c r="K274" s="27">
        <v>0</v>
      </c>
      <c r="L274" s="27">
        <v>0</v>
      </c>
      <c r="M274" s="29">
        <v>3206.27</v>
      </c>
    </row>
    <row r="275" spans="1:13">
      <c r="A275" s="26" t="s">
        <v>337</v>
      </c>
      <c r="B275" s="26">
        <v>6159183605</v>
      </c>
      <c r="C275" s="26" t="s">
        <v>15</v>
      </c>
      <c r="D275" s="27">
        <v>2</v>
      </c>
      <c r="E275" s="28">
        <v>44743</v>
      </c>
      <c r="F275" s="26" t="s">
        <v>426</v>
      </c>
      <c r="G275" s="27">
        <v>1</v>
      </c>
      <c r="H275" s="29">
        <v>2720.45</v>
      </c>
      <c r="I275" s="27">
        <v>0</v>
      </c>
      <c r="J275" s="26" t="s">
        <v>778</v>
      </c>
      <c r="K275" s="27">
        <v>0</v>
      </c>
      <c r="L275" s="27">
        <v>0</v>
      </c>
      <c r="M275" s="29">
        <v>3235.48</v>
      </c>
    </row>
    <row r="276" spans="1:13">
      <c r="A276" s="26" t="s">
        <v>338</v>
      </c>
      <c r="B276" s="26">
        <v>493659161</v>
      </c>
      <c r="C276" s="26" t="s">
        <v>15</v>
      </c>
      <c r="D276" s="27">
        <v>0</v>
      </c>
      <c r="E276" s="28">
        <v>44743</v>
      </c>
      <c r="F276" s="26" t="s">
        <v>426</v>
      </c>
      <c r="G276" s="27">
        <v>1</v>
      </c>
      <c r="H276" s="29">
        <v>2720.45</v>
      </c>
      <c r="I276" s="27">
        <v>0</v>
      </c>
      <c r="J276" s="26" t="s">
        <v>778</v>
      </c>
      <c r="K276" s="27">
        <v>0</v>
      </c>
      <c r="L276" s="27">
        <v>0</v>
      </c>
      <c r="M276" s="29">
        <v>3360.35</v>
      </c>
    </row>
    <row r="277" spans="1:13">
      <c r="A277" s="26" t="s">
        <v>339</v>
      </c>
      <c r="B277" s="26">
        <v>2218731126</v>
      </c>
      <c r="C277" s="26" t="s">
        <v>61</v>
      </c>
      <c r="D277" s="27">
        <v>1</v>
      </c>
      <c r="E277" s="28">
        <v>45586</v>
      </c>
      <c r="F277" s="26" t="s">
        <v>426</v>
      </c>
      <c r="G277" s="27">
        <v>1</v>
      </c>
      <c r="H277" s="29">
        <v>3533.05</v>
      </c>
      <c r="I277" s="27">
        <v>0</v>
      </c>
      <c r="J277" s="26" t="s">
        <v>778</v>
      </c>
      <c r="K277" s="27">
        <v>0</v>
      </c>
      <c r="L277" s="27">
        <v>0</v>
      </c>
      <c r="M277" s="27">
        <v>413.23</v>
      </c>
    </row>
    <row r="278" spans="1:13">
      <c r="A278" s="26" t="s">
        <v>340</v>
      </c>
      <c r="B278" s="26">
        <v>3392178128</v>
      </c>
      <c r="C278" s="26" t="s">
        <v>15</v>
      </c>
      <c r="D278" s="27">
        <v>0</v>
      </c>
      <c r="E278" s="28">
        <v>44991</v>
      </c>
      <c r="F278" s="26" t="s">
        <v>426</v>
      </c>
      <c r="G278" s="27">
        <v>1</v>
      </c>
      <c r="H278" s="29">
        <v>2720.45</v>
      </c>
      <c r="I278" s="27">
        <v>0</v>
      </c>
      <c r="J278" s="26" t="s">
        <v>778</v>
      </c>
      <c r="K278" s="27">
        <v>0</v>
      </c>
      <c r="L278" s="27">
        <v>0</v>
      </c>
      <c r="M278" s="29">
        <v>2987.24</v>
      </c>
    </row>
    <row r="279" spans="1:13">
      <c r="A279" s="26" t="s">
        <v>341</v>
      </c>
      <c r="B279" s="26">
        <v>5098567130</v>
      </c>
      <c r="C279" s="26" t="s">
        <v>15</v>
      </c>
      <c r="D279" s="27">
        <v>0</v>
      </c>
      <c r="E279" s="28">
        <v>45334</v>
      </c>
      <c r="F279" s="26" t="s">
        <v>426</v>
      </c>
      <c r="G279" s="27">
        <v>1</v>
      </c>
      <c r="H279" s="29">
        <v>2720.45</v>
      </c>
      <c r="I279" s="27">
        <v>0</v>
      </c>
      <c r="J279" s="26" t="s">
        <v>778</v>
      </c>
      <c r="K279" s="27">
        <v>0</v>
      </c>
      <c r="L279" s="27">
        <v>0</v>
      </c>
      <c r="M279" s="29">
        <v>2704.8</v>
      </c>
    </row>
    <row r="280" spans="1:13">
      <c r="A280" s="26" t="s">
        <v>342</v>
      </c>
      <c r="B280" s="26">
        <v>86041444120</v>
      </c>
      <c r="C280" s="26" t="s">
        <v>15</v>
      </c>
      <c r="D280" s="27">
        <v>0</v>
      </c>
      <c r="E280" s="28">
        <v>44743</v>
      </c>
      <c r="F280" s="26" t="s">
        <v>429</v>
      </c>
      <c r="G280" s="27">
        <v>1</v>
      </c>
      <c r="H280" s="29">
        <v>2720.45</v>
      </c>
      <c r="I280" s="27">
        <v>0</v>
      </c>
      <c r="J280" s="26" t="s">
        <v>778</v>
      </c>
      <c r="K280" s="27">
        <v>0</v>
      </c>
      <c r="L280" s="27">
        <v>0</v>
      </c>
      <c r="M280" s="29">
        <v>3285.98</v>
      </c>
    </row>
    <row r="281" spans="1:13">
      <c r="A281" s="26" t="s">
        <v>343</v>
      </c>
      <c r="B281" s="26">
        <v>5351767163</v>
      </c>
      <c r="C281" s="26" t="s">
        <v>15</v>
      </c>
      <c r="D281" s="27">
        <v>2</v>
      </c>
      <c r="E281" s="28">
        <v>44743</v>
      </c>
      <c r="F281" s="26" t="s">
        <v>426</v>
      </c>
      <c r="G281" s="27">
        <v>1</v>
      </c>
      <c r="H281" s="29">
        <v>2720.45</v>
      </c>
      <c r="I281" s="27">
        <v>0</v>
      </c>
      <c r="J281" s="26" t="s">
        <v>778</v>
      </c>
      <c r="K281" s="27">
        <v>0</v>
      </c>
      <c r="L281" s="27">
        <v>0</v>
      </c>
      <c r="M281" s="29">
        <v>3155.07</v>
      </c>
    </row>
    <row r="282" spans="1:13">
      <c r="A282" s="26" t="s">
        <v>344</v>
      </c>
      <c r="B282" s="26">
        <v>2753269343</v>
      </c>
      <c r="C282" s="26" t="s">
        <v>61</v>
      </c>
      <c r="D282" s="27">
        <v>2</v>
      </c>
      <c r="E282" s="28">
        <v>45481</v>
      </c>
      <c r="F282" s="26" t="s">
        <v>426</v>
      </c>
      <c r="G282" s="27">
        <v>1</v>
      </c>
      <c r="H282" s="29">
        <v>3533.05</v>
      </c>
      <c r="I282" s="27">
        <v>0</v>
      </c>
      <c r="J282" s="26" t="s">
        <v>778</v>
      </c>
      <c r="K282" s="27">
        <v>0</v>
      </c>
      <c r="L282" s="27">
        <v>0</v>
      </c>
      <c r="M282" s="29">
        <v>1301.57</v>
      </c>
    </row>
    <row r="283" spans="1:13">
      <c r="A283" s="26" t="s">
        <v>345</v>
      </c>
      <c r="B283" s="26">
        <v>86855581153</v>
      </c>
      <c r="C283" s="26" t="s">
        <v>15</v>
      </c>
      <c r="D283" s="27">
        <v>1</v>
      </c>
      <c r="E283" s="28">
        <v>44795</v>
      </c>
      <c r="F283" s="26" t="s">
        <v>426</v>
      </c>
      <c r="G283" s="27">
        <v>1</v>
      </c>
      <c r="H283" s="29">
        <v>2720.45</v>
      </c>
      <c r="I283" s="27">
        <v>0</v>
      </c>
      <c r="J283" s="26" t="s">
        <v>778</v>
      </c>
      <c r="K283" s="27">
        <v>0</v>
      </c>
      <c r="L283" s="27">
        <v>0</v>
      </c>
      <c r="M283" s="29">
        <v>2869.9</v>
      </c>
    </row>
    <row r="284" spans="1:13">
      <c r="A284" s="26" t="s">
        <v>346</v>
      </c>
      <c r="B284" s="26">
        <v>2314069161</v>
      </c>
      <c r="C284" s="26" t="s">
        <v>61</v>
      </c>
      <c r="D284" s="27">
        <v>1</v>
      </c>
      <c r="E284" s="28">
        <v>44743</v>
      </c>
      <c r="F284" s="26" t="s">
        <v>426</v>
      </c>
      <c r="G284" s="27">
        <v>1</v>
      </c>
      <c r="H284" s="29">
        <v>3533.05</v>
      </c>
      <c r="I284" s="27">
        <v>0</v>
      </c>
      <c r="J284" s="26" t="s">
        <v>778</v>
      </c>
      <c r="K284" s="27">
        <v>0</v>
      </c>
      <c r="L284" s="27">
        <v>0</v>
      </c>
      <c r="M284" s="29">
        <v>2942.45</v>
      </c>
    </row>
    <row r="285" spans="1:13">
      <c r="A285" s="26" t="s">
        <v>347</v>
      </c>
      <c r="B285" s="26">
        <v>3867808112</v>
      </c>
      <c r="C285" s="26" t="s">
        <v>86</v>
      </c>
      <c r="D285" s="27">
        <v>1</v>
      </c>
      <c r="E285" s="28">
        <v>44743</v>
      </c>
      <c r="F285" s="26" t="s">
        <v>429</v>
      </c>
      <c r="G285" s="27">
        <v>1</v>
      </c>
      <c r="H285" s="29">
        <v>2714.87</v>
      </c>
      <c r="I285" s="27">
        <v>0</v>
      </c>
      <c r="J285" s="26" t="s">
        <v>778</v>
      </c>
      <c r="K285" s="27">
        <v>0</v>
      </c>
      <c r="L285" s="27">
        <v>0</v>
      </c>
      <c r="M285" s="29">
        <v>2029.66</v>
      </c>
    </row>
    <row r="286" spans="1:13">
      <c r="A286" s="26" t="s">
        <v>349</v>
      </c>
      <c r="B286" s="26">
        <v>87483912120</v>
      </c>
      <c r="C286" s="26" t="s">
        <v>15</v>
      </c>
      <c r="D286" s="27">
        <v>0</v>
      </c>
      <c r="E286" s="28">
        <v>44743</v>
      </c>
      <c r="F286" s="26" t="s">
        <v>426</v>
      </c>
      <c r="G286" s="27">
        <v>1</v>
      </c>
      <c r="H286" s="29">
        <v>2720.45</v>
      </c>
      <c r="I286" s="27">
        <v>0</v>
      </c>
      <c r="J286" s="26" t="s">
        <v>778</v>
      </c>
      <c r="K286" s="27">
        <v>0</v>
      </c>
      <c r="L286" s="27">
        <v>0</v>
      </c>
      <c r="M286" s="29">
        <v>2869.9</v>
      </c>
    </row>
    <row r="287" spans="1:13">
      <c r="A287" s="26" t="s">
        <v>350</v>
      </c>
      <c r="B287" s="26">
        <v>1899682147</v>
      </c>
      <c r="C287" s="26" t="s">
        <v>15</v>
      </c>
      <c r="D287" s="27">
        <v>1</v>
      </c>
      <c r="E287" s="28">
        <v>44743</v>
      </c>
      <c r="F287" s="26" t="s">
        <v>429</v>
      </c>
      <c r="G287" s="27">
        <v>1</v>
      </c>
      <c r="H287" s="29">
        <v>2720.45</v>
      </c>
      <c r="I287" s="27">
        <v>0</v>
      </c>
      <c r="J287" s="26" t="s">
        <v>778</v>
      </c>
      <c r="K287" s="27">
        <v>0</v>
      </c>
      <c r="L287" s="27">
        <v>0</v>
      </c>
      <c r="M287" s="29">
        <v>2930.6</v>
      </c>
    </row>
    <row r="288" spans="1:13">
      <c r="A288" s="26" t="s">
        <v>351</v>
      </c>
      <c r="B288" s="26">
        <v>64672000125</v>
      </c>
      <c r="C288" s="26" t="s">
        <v>15</v>
      </c>
      <c r="D288" s="27">
        <v>0</v>
      </c>
      <c r="E288" s="28">
        <v>44029</v>
      </c>
      <c r="F288" s="26" t="s">
        <v>453</v>
      </c>
      <c r="G288" s="27">
        <v>1</v>
      </c>
      <c r="H288" s="29">
        <v>2720.45</v>
      </c>
      <c r="I288" s="27">
        <v>0</v>
      </c>
      <c r="J288" s="26" t="s">
        <v>778</v>
      </c>
      <c r="K288" s="27">
        <v>0</v>
      </c>
      <c r="L288" s="27">
        <v>0</v>
      </c>
      <c r="M288" s="27">
        <v>0</v>
      </c>
    </row>
    <row r="289" spans="1:13">
      <c r="A289" s="26" t="s">
        <v>352</v>
      </c>
      <c r="B289" s="26">
        <v>3534432126</v>
      </c>
      <c r="C289" s="26" t="s">
        <v>15</v>
      </c>
      <c r="D289" s="27">
        <v>2</v>
      </c>
      <c r="E289" s="28">
        <v>44743</v>
      </c>
      <c r="F289" s="26" t="s">
        <v>458</v>
      </c>
      <c r="G289" s="27">
        <v>1</v>
      </c>
      <c r="H289" s="29">
        <v>2720.45</v>
      </c>
      <c r="I289" s="27">
        <v>0</v>
      </c>
      <c r="J289" s="26" t="s">
        <v>778</v>
      </c>
      <c r="K289" s="27">
        <v>0</v>
      </c>
      <c r="L289" s="27">
        <v>0</v>
      </c>
      <c r="M289" s="29">
        <v>2862.75</v>
      </c>
    </row>
    <row r="290" spans="1:13">
      <c r="A290" s="26" t="s">
        <v>353</v>
      </c>
      <c r="B290" s="26">
        <v>2400280150</v>
      </c>
      <c r="C290" s="26" t="s">
        <v>15</v>
      </c>
      <c r="D290" s="27">
        <v>0</v>
      </c>
      <c r="E290" s="28">
        <v>44743</v>
      </c>
      <c r="F290" s="26" t="s">
        <v>429</v>
      </c>
      <c r="G290" s="27">
        <v>1</v>
      </c>
      <c r="H290" s="29">
        <v>2720.45</v>
      </c>
      <c r="I290" s="27">
        <v>0</v>
      </c>
      <c r="J290" s="26" t="s">
        <v>778</v>
      </c>
      <c r="K290" s="27">
        <v>0</v>
      </c>
      <c r="L290" s="27">
        <v>0</v>
      </c>
      <c r="M290" s="29">
        <v>2869.9</v>
      </c>
    </row>
    <row r="291" spans="1:13">
      <c r="A291" s="26" t="s">
        <v>354</v>
      </c>
      <c r="B291" s="26">
        <v>6080753103</v>
      </c>
      <c r="C291" s="26" t="s">
        <v>15</v>
      </c>
      <c r="D291" s="27">
        <v>1</v>
      </c>
      <c r="E291" s="28">
        <v>44743</v>
      </c>
      <c r="F291" s="26" t="s">
        <v>429</v>
      </c>
      <c r="G291" s="27">
        <v>1</v>
      </c>
      <c r="H291" s="29">
        <v>2720.45</v>
      </c>
      <c r="I291" s="27">
        <v>0</v>
      </c>
      <c r="J291" s="26" t="s">
        <v>778</v>
      </c>
      <c r="K291" s="27">
        <v>0</v>
      </c>
      <c r="L291" s="27">
        <v>0</v>
      </c>
      <c r="M291" s="29">
        <v>2869.9</v>
      </c>
    </row>
    <row r="292" spans="1:13">
      <c r="A292" s="26" t="s">
        <v>355</v>
      </c>
      <c r="B292" s="26">
        <v>4053903190</v>
      </c>
      <c r="C292" s="26" t="s">
        <v>15</v>
      </c>
      <c r="D292" s="27">
        <v>0</v>
      </c>
      <c r="E292" s="28">
        <v>44743</v>
      </c>
      <c r="F292" s="26" t="s">
        <v>426</v>
      </c>
      <c r="G292" s="27">
        <v>1</v>
      </c>
      <c r="H292" s="29">
        <v>2720.45</v>
      </c>
      <c r="I292" s="27">
        <v>0</v>
      </c>
      <c r="J292" s="26" t="s">
        <v>778</v>
      </c>
      <c r="K292" s="27">
        <v>0</v>
      </c>
      <c r="L292" s="27">
        <v>0</v>
      </c>
      <c r="M292" s="29">
        <v>3262.84</v>
      </c>
    </row>
    <row r="293" spans="1:13">
      <c r="A293" s="26" t="s">
        <v>356</v>
      </c>
      <c r="B293" s="26">
        <v>8482193171</v>
      </c>
      <c r="C293" s="26" t="s">
        <v>15</v>
      </c>
      <c r="D293" s="27">
        <v>0</v>
      </c>
      <c r="E293" s="28">
        <v>44743</v>
      </c>
      <c r="F293" s="26" t="s">
        <v>426</v>
      </c>
      <c r="G293" s="27">
        <v>1</v>
      </c>
      <c r="H293" s="29">
        <v>2720.45</v>
      </c>
      <c r="I293" s="27">
        <v>0</v>
      </c>
      <c r="J293" s="26" t="s">
        <v>778</v>
      </c>
      <c r="K293" s="27">
        <v>0</v>
      </c>
      <c r="L293" s="27">
        <v>0</v>
      </c>
      <c r="M293" s="29">
        <v>3250.21</v>
      </c>
    </row>
    <row r="294" spans="1:13">
      <c r="A294" s="26" t="s">
        <v>357</v>
      </c>
      <c r="B294" s="26">
        <v>71368177140</v>
      </c>
      <c r="C294" s="26" t="s">
        <v>290</v>
      </c>
      <c r="D294" s="27">
        <v>0</v>
      </c>
      <c r="E294" s="28">
        <v>45523</v>
      </c>
      <c r="F294" s="26" t="s">
        <v>426</v>
      </c>
      <c r="G294" s="27">
        <v>1</v>
      </c>
      <c r="H294" s="27">
        <v>995.08</v>
      </c>
      <c r="I294" s="27">
        <v>0</v>
      </c>
      <c r="J294" s="26" t="s">
        <v>778</v>
      </c>
      <c r="K294" s="27">
        <v>0</v>
      </c>
      <c r="L294" s="27">
        <v>0</v>
      </c>
      <c r="M294" s="27">
        <v>199.63</v>
      </c>
    </row>
    <row r="295" spans="1:13">
      <c r="A295" s="26" t="s">
        <v>358</v>
      </c>
      <c r="B295" s="26">
        <v>1347828109</v>
      </c>
      <c r="C295" s="26" t="s">
        <v>15</v>
      </c>
      <c r="D295" s="27">
        <v>0</v>
      </c>
      <c r="E295" s="28">
        <v>44743</v>
      </c>
      <c r="F295" s="26" t="s">
        <v>426</v>
      </c>
      <c r="G295" s="27">
        <v>1</v>
      </c>
      <c r="H295" s="29">
        <v>2720.45</v>
      </c>
      <c r="I295" s="27">
        <v>0</v>
      </c>
      <c r="J295" s="26" t="s">
        <v>778</v>
      </c>
      <c r="K295" s="27">
        <v>0</v>
      </c>
      <c r="L295" s="27">
        <v>0</v>
      </c>
      <c r="M295" s="29">
        <v>3264.97</v>
      </c>
    </row>
    <row r="296" spans="1:13">
      <c r="A296" s="26" t="s">
        <v>359</v>
      </c>
      <c r="B296" s="26">
        <v>5143407117</v>
      </c>
      <c r="C296" s="26" t="s">
        <v>15</v>
      </c>
      <c r="D296" s="27">
        <v>2</v>
      </c>
      <c r="E296" s="28">
        <v>44743</v>
      </c>
      <c r="F296" s="26" t="s">
        <v>426</v>
      </c>
      <c r="G296" s="27">
        <v>1</v>
      </c>
      <c r="H296" s="29">
        <v>2720.45</v>
      </c>
      <c r="I296" s="27">
        <v>0</v>
      </c>
      <c r="J296" s="26" t="s">
        <v>778</v>
      </c>
      <c r="K296" s="27">
        <v>0</v>
      </c>
      <c r="L296" s="27">
        <v>0</v>
      </c>
      <c r="M296" s="29">
        <v>2897.76</v>
      </c>
    </row>
    <row r="297" spans="1:13">
      <c r="A297" s="26" t="s">
        <v>360</v>
      </c>
      <c r="B297" s="26">
        <v>70193189160</v>
      </c>
      <c r="C297" s="26" t="s">
        <v>100</v>
      </c>
      <c r="D297" s="27">
        <v>2</v>
      </c>
      <c r="E297" s="28">
        <v>44743</v>
      </c>
      <c r="F297" s="26" t="s">
        <v>429</v>
      </c>
      <c r="G297" s="27">
        <v>1</v>
      </c>
      <c r="H297" s="29">
        <v>3325</v>
      </c>
      <c r="I297" s="27">
        <v>0</v>
      </c>
      <c r="J297" s="26" t="s">
        <v>778</v>
      </c>
      <c r="K297" s="27">
        <v>0</v>
      </c>
      <c r="L297" s="27">
        <v>0</v>
      </c>
      <c r="M297" s="29">
        <v>2170.88</v>
      </c>
    </row>
    <row r="298" spans="1:13">
      <c r="A298" s="26" t="s">
        <v>361</v>
      </c>
      <c r="B298" s="26">
        <v>5110248192</v>
      </c>
      <c r="C298" s="26" t="s">
        <v>37</v>
      </c>
      <c r="D298" s="27">
        <v>0</v>
      </c>
      <c r="E298" s="28">
        <v>44743</v>
      </c>
      <c r="F298" s="26" t="s">
        <v>426</v>
      </c>
      <c r="G298" s="27">
        <v>1</v>
      </c>
      <c r="H298" s="29">
        <v>4549.95</v>
      </c>
      <c r="I298" s="27">
        <v>0</v>
      </c>
      <c r="J298" s="26" t="s">
        <v>778</v>
      </c>
      <c r="K298" s="27">
        <v>0</v>
      </c>
      <c r="L298" s="27">
        <v>0</v>
      </c>
      <c r="M298" s="29">
        <v>3424.75</v>
      </c>
    </row>
    <row r="299" spans="1:13">
      <c r="A299" s="26" t="s">
        <v>362</v>
      </c>
      <c r="B299" s="26">
        <v>7035442170</v>
      </c>
      <c r="C299" s="26" t="s">
        <v>15</v>
      </c>
      <c r="D299" s="27">
        <v>1</v>
      </c>
      <c r="E299" s="28">
        <v>44743</v>
      </c>
      <c r="F299" s="26" t="s">
        <v>467</v>
      </c>
      <c r="G299" s="27">
        <v>1</v>
      </c>
      <c r="H299" s="29">
        <v>2720.45</v>
      </c>
      <c r="I299" s="27">
        <v>0</v>
      </c>
      <c r="J299" s="26" t="s">
        <v>778</v>
      </c>
      <c r="K299" s="27">
        <v>0</v>
      </c>
      <c r="L299" s="27">
        <v>0</v>
      </c>
      <c r="M299" s="29">
        <v>3083.82</v>
      </c>
    </row>
    <row r="300" spans="1:13">
      <c r="A300" s="26" t="s">
        <v>363</v>
      </c>
      <c r="B300" s="26">
        <v>3758750180</v>
      </c>
      <c r="C300" s="26" t="s">
        <v>15</v>
      </c>
      <c r="D300" s="27">
        <v>1</v>
      </c>
      <c r="E300" s="28">
        <v>44743</v>
      </c>
      <c r="F300" s="26" t="s">
        <v>429</v>
      </c>
      <c r="G300" s="27">
        <v>1</v>
      </c>
      <c r="H300" s="29">
        <v>2720.45</v>
      </c>
      <c r="I300" s="27">
        <v>0</v>
      </c>
      <c r="J300" s="26" t="s">
        <v>778</v>
      </c>
      <c r="K300" s="27">
        <v>0</v>
      </c>
      <c r="L300" s="27">
        <v>0</v>
      </c>
      <c r="M300" s="29">
        <v>2930.6</v>
      </c>
    </row>
    <row r="301" spans="1:13">
      <c r="A301" s="26" t="s">
        <v>364</v>
      </c>
      <c r="B301" s="26">
        <v>587160179</v>
      </c>
      <c r="C301" s="26" t="s">
        <v>15</v>
      </c>
      <c r="D301" s="27">
        <v>0</v>
      </c>
      <c r="E301" s="28">
        <v>45434</v>
      </c>
      <c r="F301" s="26" t="s">
        <v>426</v>
      </c>
      <c r="G301" s="27">
        <v>1</v>
      </c>
      <c r="H301" s="29">
        <v>2720.45</v>
      </c>
      <c r="I301" s="27">
        <v>0</v>
      </c>
      <c r="J301" s="26" t="s">
        <v>778</v>
      </c>
      <c r="K301" s="27">
        <v>0</v>
      </c>
      <c r="L301" s="27">
        <v>0</v>
      </c>
      <c r="M301" s="29">
        <v>2141.1799999999998</v>
      </c>
    </row>
    <row r="302" spans="1:13">
      <c r="A302" s="26" t="s">
        <v>365</v>
      </c>
      <c r="B302" s="26">
        <v>2409211194</v>
      </c>
      <c r="C302" s="26" t="s">
        <v>15</v>
      </c>
      <c r="D302" s="27">
        <v>2</v>
      </c>
      <c r="E302" s="28">
        <v>44866</v>
      </c>
      <c r="F302" s="26" t="s">
        <v>426</v>
      </c>
      <c r="G302" s="27">
        <v>1</v>
      </c>
      <c r="H302" s="29">
        <v>2720.45</v>
      </c>
      <c r="I302" s="27">
        <v>0</v>
      </c>
      <c r="J302" s="26" t="s">
        <v>778</v>
      </c>
      <c r="K302" s="27">
        <v>0</v>
      </c>
      <c r="L302" s="27">
        <v>0</v>
      </c>
      <c r="M302" s="29">
        <v>2862.75</v>
      </c>
    </row>
    <row r="303" spans="1:13">
      <c r="A303" s="26" t="s">
        <v>366</v>
      </c>
      <c r="B303" s="26">
        <v>8978170609</v>
      </c>
      <c r="C303" s="26" t="s">
        <v>15</v>
      </c>
      <c r="D303" s="27">
        <v>1</v>
      </c>
      <c r="E303" s="28">
        <v>45383</v>
      </c>
      <c r="F303" s="26" t="s">
        <v>426</v>
      </c>
      <c r="G303" s="27">
        <v>1</v>
      </c>
      <c r="H303" s="29">
        <v>2720.45</v>
      </c>
      <c r="I303" s="27">
        <v>0</v>
      </c>
      <c r="J303" s="26" t="s">
        <v>778</v>
      </c>
      <c r="K303" s="27">
        <v>0</v>
      </c>
      <c r="L303" s="27">
        <v>0</v>
      </c>
      <c r="M303" s="29">
        <v>2415.65</v>
      </c>
    </row>
    <row r="304" spans="1:13">
      <c r="A304" s="26" t="s">
        <v>367</v>
      </c>
      <c r="B304" s="26">
        <v>5781630120</v>
      </c>
      <c r="C304" s="26" t="s">
        <v>15</v>
      </c>
      <c r="D304" s="27">
        <v>2</v>
      </c>
      <c r="E304" s="28">
        <v>44743</v>
      </c>
      <c r="F304" s="26" t="s">
        <v>426</v>
      </c>
      <c r="G304" s="27">
        <v>1</v>
      </c>
      <c r="H304" s="29">
        <v>2720.45</v>
      </c>
      <c r="I304" s="27">
        <v>0</v>
      </c>
      <c r="J304" s="26" t="s">
        <v>778</v>
      </c>
      <c r="K304" s="27">
        <v>0</v>
      </c>
      <c r="L304" s="27">
        <v>0</v>
      </c>
      <c r="M304" s="29">
        <v>2862.75</v>
      </c>
    </row>
    <row r="305" spans="1:13">
      <c r="A305" s="26" t="s">
        <v>368</v>
      </c>
      <c r="B305" s="26">
        <v>7583717132</v>
      </c>
      <c r="C305" s="26" t="s">
        <v>15</v>
      </c>
      <c r="D305" s="27">
        <v>1</v>
      </c>
      <c r="E305" s="28">
        <v>44743</v>
      </c>
      <c r="F305" s="26" t="s">
        <v>429</v>
      </c>
      <c r="G305" s="27">
        <v>1</v>
      </c>
      <c r="H305" s="29">
        <v>2720.45</v>
      </c>
      <c r="I305" s="27">
        <v>0</v>
      </c>
      <c r="J305" s="26" t="s">
        <v>778</v>
      </c>
      <c r="K305" s="27">
        <v>0</v>
      </c>
      <c r="L305" s="27">
        <v>0</v>
      </c>
      <c r="M305" s="29">
        <v>3132.19</v>
      </c>
    </row>
    <row r="306" spans="1:13">
      <c r="A306" s="26" t="s">
        <v>369</v>
      </c>
      <c r="B306" s="26">
        <v>4360897189</v>
      </c>
      <c r="C306" s="26" t="s">
        <v>15</v>
      </c>
      <c r="D306" s="27">
        <v>1</v>
      </c>
      <c r="E306" s="28">
        <v>44743</v>
      </c>
      <c r="F306" s="26" t="s">
        <v>426</v>
      </c>
      <c r="G306" s="27">
        <v>1</v>
      </c>
      <c r="H306" s="29">
        <v>2720.45</v>
      </c>
      <c r="I306" s="27">
        <v>0</v>
      </c>
      <c r="J306" s="26" t="s">
        <v>778</v>
      </c>
      <c r="K306" s="27">
        <v>0</v>
      </c>
      <c r="L306" s="27">
        <v>0</v>
      </c>
      <c r="M306" s="29">
        <v>3287.93</v>
      </c>
    </row>
    <row r="307" spans="1:13">
      <c r="A307" s="26" t="s">
        <v>370</v>
      </c>
      <c r="B307" s="26">
        <v>3483527192</v>
      </c>
      <c r="C307" s="26" t="s">
        <v>371</v>
      </c>
      <c r="D307" s="27">
        <v>1</v>
      </c>
      <c r="E307" s="28">
        <v>45019</v>
      </c>
      <c r="F307" s="26" t="s">
        <v>426</v>
      </c>
      <c r="G307" s="27">
        <v>1</v>
      </c>
      <c r="H307" s="29">
        <v>1764.35</v>
      </c>
      <c r="I307" s="27">
        <v>0</v>
      </c>
      <c r="J307" s="26" t="s">
        <v>778</v>
      </c>
      <c r="K307" s="27">
        <v>0</v>
      </c>
      <c r="L307" s="27">
        <v>0</v>
      </c>
      <c r="M307" s="29">
        <v>1023.66</v>
      </c>
    </row>
    <row r="308" spans="1:13">
      <c r="A308" s="26" t="s">
        <v>372</v>
      </c>
      <c r="B308" s="26">
        <v>5577817102</v>
      </c>
      <c r="C308" s="26" t="s">
        <v>240</v>
      </c>
      <c r="D308" s="27">
        <v>0</v>
      </c>
      <c r="E308" s="28">
        <v>44781</v>
      </c>
      <c r="F308" s="26" t="s">
        <v>426</v>
      </c>
      <c r="G308" s="27">
        <v>1</v>
      </c>
      <c r="H308" s="29">
        <v>3224.45</v>
      </c>
      <c r="I308" s="27">
        <v>0</v>
      </c>
      <c r="J308" s="26" t="s">
        <v>778</v>
      </c>
      <c r="K308" s="27">
        <v>0</v>
      </c>
      <c r="L308" s="27">
        <v>0</v>
      </c>
      <c r="M308" s="29">
        <v>1908</v>
      </c>
    </row>
    <row r="309" spans="1:13">
      <c r="A309" s="26" t="s">
        <v>373</v>
      </c>
      <c r="B309" s="26">
        <v>6595983109</v>
      </c>
      <c r="C309" s="26" t="s">
        <v>15</v>
      </c>
      <c r="D309" s="27">
        <v>1</v>
      </c>
      <c r="E309" s="28">
        <v>44743</v>
      </c>
      <c r="F309" s="26" t="s">
        <v>426</v>
      </c>
      <c r="G309" s="27">
        <v>1</v>
      </c>
      <c r="H309" s="29">
        <v>2720.45</v>
      </c>
      <c r="I309" s="27">
        <v>0</v>
      </c>
      <c r="J309" s="26" t="s">
        <v>778</v>
      </c>
      <c r="K309" s="27">
        <v>0</v>
      </c>
      <c r="L309" s="27">
        <v>0</v>
      </c>
      <c r="M309" s="29">
        <v>3308.61</v>
      </c>
    </row>
    <row r="310" spans="1:13">
      <c r="A310" s="26" t="s">
        <v>374</v>
      </c>
      <c r="B310" s="26">
        <v>4483349171</v>
      </c>
      <c r="C310" s="26" t="s">
        <v>61</v>
      </c>
      <c r="D310" s="27">
        <v>0</v>
      </c>
      <c r="E310" s="28">
        <v>45334</v>
      </c>
      <c r="F310" s="26" t="s">
        <v>426</v>
      </c>
      <c r="G310" s="27">
        <v>1</v>
      </c>
      <c r="H310" s="29">
        <v>3533.05</v>
      </c>
      <c r="I310" s="27">
        <v>0</v>
      </c>
      <c r="J310" s="26" t="s">
        <v>778</v>
      </c>
      <c r="K310" s="27">
        <v>0</v>
      </c>
      <c r="L310" s="27">
        <v>0</v>
      </c>
      <c r="M310" s="29">
        <v>2139.1799999999998</v>
      </c>
    </row>
    <row r="311" spans="1:13">
      <c r="A311" s="26" t="s">
        <v>375</v>
      </c>
      <c r="B311" s="26">
        <v>4891215194</v>
      </c>
      <c r="C311" s="26" t="s">
        <v>376</v>
      </c>
      <c r="D311" s="27">
        <v>1</v>
      </c>
      <c r="E311" s="28">
        <v>44743</v>
      </c>
      <c r="F311" s="26" t="s">
        <v>426</v>
      </c>
      <c r="G311" s="27">
        <v>1</v>
      </c>
      <c r="H311" s="29">
        <v>3277.53</v>
      </c>
      <c r="I311" s="27">
        <v>0</v>
      </c>
      <c r="J311" s="26" t="s">
        <v>778</v>
      </c>
      <c r="K311" s="27">
        <v>0</v>
      </c>
      <c r="L311" s="27">
        <v>0</v>
      </c>
      <c r="M311" s="29">
        <v>1947.46</v>
      </c>
    </row>
    <row r="312" spans="1:13">
      <c r="A312" s="26" t="s">
        <v>377</v>
      </c>
      <c r="B312" s="26">
        <v>5467221132</v>
      </c>
      <c r="C312" s="26" t="s">
        <v>52</v>
      </c>
      <c r="D312" s="27">
        <v>0</v>
      </c>
      <c r="E312" s="28">
        <v>44743</v>
      </c>
      <c r="F312" s="26" t="s">
        <v>426</v>
      </c>
      <c r="G312" s="27">
        <v>1</v>
      </c>
      <c r="H312" s="29">
        <v>1620.24</v>
      </c>
      <c r="I312" s="27">
        <v>0</v>
      </c>
      <c r="J312" s="26" t="s">
        <v>778</v>
      </c>
      <c r="K312" s="27">
        <v>0</v>
      </c>
      <c r="L312" s="27">
        <v>0</v>
      </c>
      <c r="M312" s="29">
        <v>1055.6099999999999</v>
      </c>
    </row>
    <row r="313" spans="1:13">
      <c r="A313" s="26" t="s">
        <v>378</v>
      </c>
      <c r="B313" s="26">
        <v>4943109101</v>
      </c>
      <c r="C313" s="26" t="s">
        <v>21</v>
      </c>
      <c r="D313" s="27">
        <v>0</v>
      </c>
      <c r="E313" s="28">
        <v>44743</v>
      </c>
      <c r="F313" s="26" t="s">
        <v>426</v>
      </c>
      <c r="G313" s="27">
        <v>1</v>
      </c>
      <c r="H313" s="29">
        <v>2925.37</v>
      </c>
      <c r="I313" s="27">
        <v>0</v>
      </c>
      <c r="J313" s="26" t="s">
        <v>778</v>
      </c>
      <c r="K313" s="27">
        <v>0</v>
      </c>
      <c r="L313" s="27">
        <v>0</v>
      </c>
      <c r="M313" s="29">
        <v>2194.9699999999998</v>
      </c>
    </row>
    <row r="314" spans="1:13">
      <c r="A314" s="26" t="s">
        <v>379</v>
      </c>
      <c r="B314" s="26">
        <v>7209141162</v>
      </c>
      <c r="C314" s="26" t="s">
        <v>15</v>
      </c>
      <c r="D314" s="27">
        <v>0</v>
      </c>
      <c r="E314" s="28">
        <v>44743</v>
      </c>
      <c r="F314" s="26" t="s">
        <v>426</v>
      </c>
      <c r="G314" s="27">
        <v>1</v>
      </c>
      <c r="H314" s="29">
        <v>2720.45</v>
      </c>
      <c r="I314" s="27">
        <v>0</v>
      </c>
      <c r="J314" s="26" t="s">
        <v>778</v>
      </c>
      <c r="K314" s="27">
        <v>0</v>
      </c>
      <c r="L314" s="27">
        <v>0</v>
      </c>
      <c r="M314" s="29">
        <v>3402.14</v>
      </c>
    </row>
    <row r="315" spans="1:13">
      <c r="A315" s="26" t="s">
        <v>380</v>
      </c>
      <c r="B315" s="26">
        <v>83665870020</v>
      </c>
      <c r="C315" s="26" t="s">
        <v>61</v>
      </c>
      <c r="D315" s="27">
        <v>0</v>
      </c>
      <c r="E315" s="28">
        <v>45481</v>
      </c>
      <c r="F315" s="26" t="s">
        <v>469</v>
      </c>
      <c r="G315" s="27">
        <v>1</v>
      </c>
      <c r="H315" s="29">
        <v>3533.05</v>
      </c>
      <c r="I315" s="27">
        <v>0</v>
      </c>
      <c r="J315" s="26" t="s">
        <v>778</v>
      </c>
      <c r="K315" s="27">
        <v>0</v>
      </c>
      <c r="L315" s="27">
        <v>0</v>
      </c>
      <c r="M315" s="29">
        <v>1105.1199999999999</v>
      </c>
    </row>
    <row r="316" spans="1:13">
      <c r="A316" s="26" t="s">
        <v>381</v>
      </c>
      <c r="B316" s="26">
        <v>2306537151</v>
      </c>
      <c r="C316" s="26" t="s">
        <v>15</v>
      </c>
      <c r="D316" s="27">
        <v>2</v>
      </c>
      <c r="E316" s="28">
        <v>44900</v>
      </c>
      <c r="F316" s="26" t="s">
        <v>426</v>
      </c>
      <c r="G316" s="27">
        <v>1</v>
      </c>
      <c r="H316" s="29">
        <v>2720.45</v>
      </c>
      <c r="I316" s="27">
        <v>0</v>
      </c>
      <c r="J316" s="26" t="s">
        <v>778</v>
      </c>
      <c r="K316" s="27">
        <v>0</v>
      </c>
      <c r="L316" s="27">
        <v>0</v>
      </c>
      <c r="M316" s="29">
        <v>3157.29</v>
      </c>
    </row>
    <row r="317" spans="1:13">
      <c r="A317" s="26" t="s">
        <v>382</v>
      </c>
      <c r="B317" s="26">
        <v>4049680580</v>
      </c>
      <c r="C317" s="26" t="s">
        <v>21</v>
      </c>
      <c r="D317" s="27">
        <v>0</v>
      </c>
      <c r="E317" s="28">
        <v>44746</v>
      </c>
      <c r="F317" s="26" t="s">
        <v>429</v>
      </c>
      <c r="G317" s="27">
        <v>1</v>
      </c>
      <c r="H317" s="29">
        <v>2925.37</v>
      </c>
      <c r="I317" s="27">
        <v>0</v>
      </c>
      <c r="J317" s="26" t="s">
        <v>778</v>
      </c>
      <c r="K317" s="27">
        <v>0</v>
      </c>
      <c r="L317" s="27">
        <v>0</v>
      </c>
      <c r="M317" s="29">
        <v>1907.41</v>
      </c>
    </row>
    <row r="318" spans="1:13">
      <c r="A318" s="26" t="s">
        <v>383</v>
      </c>
      <c r="B318" s="26">
        <v>55660100163</v>
      </c>
      <c r="C318" s="26" t="s">
        <v>15</v>
      </c>
      <c r="D318" s="27">
        <v>0</v>
      </c>
      <c r="E318" s="28">
        <v>45642</v>
      </c>
      <c r="F318" s="26" t="s">
        <v>426</v>
      </c>
      <c r="G318" s="27">
        <v>1</v>
      </c>
      <c r="H318" s="29">
        <v>2720.45</v>
      </c>
      <c r="I318" s="27">
        <v>0</v>
      </c>
      <c r="J318" s="26" t="s">
        <v>778</v>
      </c>
      <c r="K318" s="27">
        <v>0</v>
      </c>
      <c r="L318" s="27">
        <v>0</v>
      </c>
      <c r="M318" s="27">
        <v>19.899999999999999</v>
      </c>
    </row>
    <row r="319" spans="1:13">
      <c r="A319" s="26" t="s">
        <v>384</v>
      </c>
      <c r="B319" s="26">
        <v>245064192</v>
      </c>
      <c r="C319" s="26" t="s">
        <v>15</v>
      </c>
      <c r="D319" s="27">
        <v>2</v>
      </c>
      <c r="E319" s="28">
        <v>44743</v>
      </c>
      <c r="F319" s="26" t="s">
        <v>426</v>
      </c>
      <c r="G319" s="27">
        <v>1</v>
      </c>
      <c r="H319" s="29">
        <v>2720.45</v>
      </c>
      <c r="I319" s="27">
        <v>0</v>
      </c>
      <c r="J319" s="26" t="s">
        <v>778</v>
      </c>
      <c r="K319" s="27">
        <v>0</v>
      </c>
      <c r="L319" s="27">
        <v>0</v>
      </c>
      <c r="M319" s="29">
        <v>3224.18</v>
      </c>
    </row>
    <row r="320" spans="1:13">
      <c r="A320" s="26" t="s">
        <v>385</v>
      </c>
      <c r="B320" s="26">
        <v>96725770100</v>
      </c>
      <c r="C320" s="26" t="s">
        <v>15</v>
      </c>
      <c r="D320" s="27">
        <v>0</v>
      </c>
      <c r="E320" s="28">
        <v>44743</v>
      </c>
      <c r="F320" s="26" t="s">
        <v>426</v>
      </c>
      <c r="G320" s="27">
        <v>1</v>
      </c>
      <c r="H320" s="29">
        <v>2720.45</v>
      </c>
      <c r="I320" s="27">
        <v>0</v>
      </c>
      <c r="J320" s="26" t="s">
        <v>778</v>
      </c>
      <c r="K320" s="27">
        <v>0</v>
      </c>
      <c r="L320" s="27">
        <v>0</v>
      </c>
      <c r="M320" s="29">
        <v>3227.21</v>
      </c>
    </row>
    <row r="321" spans="1:13">
      <c r="A321" s="26" t="s">
        <v>386</v>
      </c>
      <c r="B321" s="26">
        <v>5210605167</v>
      </c>
      <c r="C321" s="26" t="s">
        <v>15</v>
      </c>
      <c r="D321" s="27">
        <v>2</v>
      </c>
      <c r="E321" s="28">
        <v>44743</v>
      </c>
      <c r="F321" s="26" t="s">
        <v>458</v>
      </c>
      <c r="G321" s="27">
        <v>1</v>
      </c>
      <c r="H321" s="29">
        <v>2720.45</v>
      </c>
      <c r="I321" s="27">
        <v>0</v>
      </c>
      <c r="J321" s="26" t="s">
        <v>778</v>
      </c>
      <c r="K321" s="27">
        <v>0</v>
      </c>
      <c r="L321" s="27">
        <v>0</v>
      </c>
      <c r="M321" s="29">
        <v>2862.75</v>
      </c>
    </row>
    <row r="322" spans="1:13">
      <c r="A322" s="26" t="s">
        <v>387</v>
      </c>
      <c r="B322" s="26">
        <v>92519032120</v>
      </c>
      <c r="C322" s="26" t="s">
        <v>67</v>
      </c>
      <c r="D322" s="27">
        <v>1</v>
      </c>
      <c r="E322" s="28">
        <v>44743</v>
      </c>
      <c r="F322" s="26" t="s">
        <v>429</v>
      </c>
      <c r="G322" s="27">
        <v>1</v>
      </c>
      <c r="H322" s="29">
        <v>3825.31</v>
      </c>
      <c r="I322" s="27">
        <v>0</v>
      </c>
      <c r="J322" s="26" t="s">
        <v>778</v>
      </c>
      <c r="K322" s="27">
        <v>0</v>
      </c>
      <c r="L322" s="27">
        <v>0</v>
      </c>
      <c r="M322" s="29">
        <v>3372.5</v>
      </c>
    </row>
    <row r="323" spans="1:13">
      <c r="A323" s="26" t="s">
        <v>388</v>
      </c>
      <c r="B323" s="26">
        <v>69562300110</v>
      </c>
      <c r="C323" s="26" t="s">
        <v>15</v>
      </c>
      <c r="D323" s="27">
        <v>1</v>
      </c>
      <c r="E323" s="28">
        <v>45434</v>
      </c>
      <c r="F323" s="26" t="s">
        <v>426</v>
      </c>
      <c r="G323" s="27">
        <v>1</v>
      </c>
      <c r="H323" s="29">
        <v>2720.45</v>
      </c>
      <c r="I323" s="27">
        <v>0</v>
      </c>
      <c r="J323" s="26" t="s">
        <v>778</v>
      </c>
      <c r="K323" s="27">
        <v>0</v>
      </c>
      <c r="L323" s="27">
        <v>0</v>
      </c>
      <c r="M323" s="29">
        <v>2141.1799999999998</v>
      </c>
    </row>
    <row r="324" spans="1:13">
      <c r="A324" s="26" t="s">
        <v>389</v>
      </c>
      <c r="B324" s="26">
        <v>6027086130</v>
      </c>
      <c r="C324" s="26" t="s">
        <v>15</v>
      </c>
      <c r="D324" s="27">
        <v>0</v>
      </c>
      <c r="E324" s="28">
        <v>44743</v>
      </c>
      <c r="F324" s="26" t="s">
        <v>429</v>
      </c>
      <c r="G324" s="27">
        <v>1</v>
      </c>
      <c r="H324" s="29">
        <v>2720.45</v>
      </c>
      <c r="I324" s="27">
        <v>0</v>
      </c>
      <c r="J324" s="26" t="s">
        <v>778</v>
      </c>
      <c r="K324" s="27">
        <v>0</v>
      </c>
      <c r="L324" s="27">
        <v>0</v>
      </c>
      <c r="M324" s="29">
        <v>3237.56</v>
      </c>
    </row>
    <row r="325" spans="1:13">
      <c r="A325" s="26" t="s">
        <v>390</v>
      </c>
      <c r="B325" s="26">
        <v>438947126</v>
      </c>
      <c r="C325" s="26" t="s">
        <v>15</v>
      </c>
      <c r="D325" s="27">
        <v>0</v>
      </c>
      <c r="E325" s="28">
        <v>44743</v>
      </c>
      <c r="F325" s="26" t="s">
        <v>426</v>
      </c>
      <c r="G325" s="27">
        <v>1</v>
      </c>
      <c r="H325" s="29">
        <v>2720.45</v>
      </c>
      <c r="I325" s="27">
        <v>0</v>
      </c>
      <c r="J325" s="26" t="s">
        <v>778</v>
      </c>
      <c r="K325" s="27">
        <v>0</v>
      </c>
      <c r="L325" s="27">
        <v>0</v>
      </c>
      <c r="M325" s="29">
        <v>3319.61</v>
      </c>
    </row>
    <row r="326" spans="1:13">
      <c r="A326" s="26" t="s">
        <v>391</v>
      </c>
      <c r="B326" s="26">
        <v>10695848607</v>
      </c>
      <c r="C326" s="26" t="s">
        <v>86</v>
      </c>
      <c r="D326" s="27">
        <v>0</v>
      </c>
      <c r="E326" s="28">
        <v>44743</v>
      </c>
      <c r="F326" s="26" t="s">
        <v>426</v>
      </c>
      <c r="G326" s="27">
        <v>1</v>
      </c>
      <c r="H326" s="29">
        <v>2714.87</v>
      </c>
      <c r="I326" s="27">
        <v>0</v>
      </c>
      <c r="J326" s="26" t="s">
        <v>778</v>
      </c>
      <c r="K326" s="27">
        <v>0</v>
      </c>
      <c r="L326" s="27">
        <v>0</v>
      </c>
      <c r="M326" s="29">
        <v>1675.77</v>
      </c>
    </row>
    <row r="327" spans="1:13">
      <c r="A327" s="26" t="s">
        <v>392</v>
      </c>
      <c r="B327" s="26">
        <v>73617369120</v>
      </c>
      <c r="C327" s="26" t="s">
        <v>71</v>
      </c>
      <c r="D327" s="27">
        <v>0</v>
      </c>
      <c r="E327" s="28">
        <v>44900</v>
      </c>
      <c r="F327" s="26" t="s">
        <v>426</v>
      </c>
      <c r="G327" s="27">
        <v>1</v>
      </c>
      <c r="H327" s="29">
        <v>1691.77</v>
      </c>
      <c r="I327" s="27">
        <v>0</v>
      </c>
      <c r="J327" s="26" t="s">
        <v>778</v>
      </c>
      <c r="K327" s="27">
        <v>0</v>
      </c>
      <c r="L327" s="27">
        <v>0</v>
      </c>
      <c r="M327" s="27">
        <v>946.24</v>
      </c>
    </row>
    <row r="328" spans="1:13">
      <c r="A328" s="26" t="s">
        <v>393</v>
      </c>
      <c r="B328" s="26">
        <v>7673146118</v>
      </c>
      <c r="C328" s="26" t="s">
        <v>15</v>
      </c>
      <c r="D328" s="27">
        <v>0</v>
      </c>
      <c r="E328" s="28">
        <v>45572</v>
      </c>
      <c r="F328" s="26" t="s">
        <v>426</v>
      </c>
      <c r="G328" s="27">
        <v>1</v>
      </c>
      <c r="H328" s="29">
        <v>2720.45</v>
      </c>
      <c r="I328" s="27">
        <v>0</v>
      </c>
      <c r="J328" s="26" t="s">
        <v>778</v>
      </c>
      <c r="K328" s="27">
        <v>0</v>
      </c>
      <c r="L328" s="27">
        <v>0</v>
      </c>
      <c r="M328" s="29">
        <v>1601.49</v>
      </c>
    </row>
    <row r="329" spans="1:13">
      <c r="A329" s="26" t="s">
        <v>394</v>
      </c>
      <c r="B329" s="26">
        <v>5917873186</v>
      </c>
      <c r="C329" s="26" t="s">
        <v>15</v>
      </c>
      <c r="D329" s="27">
        <v>0</v>
      </c>
      <c r="E329" s="28">
        <v>44743</v>
      </c>
      <c r="F329" s="26" t="s">
        <v>426</v>
      </c>
      <c r="G329" s="27">
        <v>1</v>
      </c>
      <c r="H329" s="29">
        <v>2720.45</v>
      </c>
      <c r="I329" s="27">
        <v>0</v>
      </c>
      <c r="J329" s="26" t="s">
        <v>778</v>
      </c>
      <c r="K329" s="27">
        <v>0</v>
      </c>
      <c r="L329" s="27">
        <v>0</v>
      </c>
      <c r="M329" s="29">
        <v>2930.6</v>
      </c>
    </row>
    <row r="330" spans="1:13">
      <c r="A330" s="26" t="s">
        <v>395</v>
      </c>
      <c r="B330" s="26">
        <v>63438739100</v>
      </c>
      <c r="C330" s="26" t="s">
        <v>15</v>
      </c>
      <c r="D330" s="27">
        <v>0</v>
      </c>
      <c r="E330" s="28">
        <v>44743</v>
      </c>
      <c r="F330" s="26" t="s">
        <v>426</v>
      </c>
      <c r="G330" s="27">
        <v>1</v>
      </c>
      <c r="H330" s="29">
        <v>2720.45</v>
      </c>
      <c r="I330" s="27">
        <v>0</v>
      </c>
      <c r="J330" s="26" t="s">
        <v>778</v>
      </c>
      <c r="K330" s="27">
        <v>0</v>
      </c>
      <c r="L330" s="27">
        <v>0</v>
      </c>
      <c r="M330" s="29">
        <v>2869.9</v>
      </c>
    </row>
    <row r="331" spans="1:13">
      <c r="A331" s="26" t="s">
        <v>396</v>
      </c>
      <c r="B331" s="26">
        <v>1369921373</v>
      </c>
      <c r="C331" s="26" t="s">
        <v>28</v>
      </c>
      <c r="D331" s="27">
        <v>2</v>
      </c>
      <c r="E331" s="28">
        <v>45026</v>
      </c>
      <c r="F331" s="26" t="s">
        <v>426</v>
      </c>
      <c r="G331" s="27">
        <v>1</v>
      </c>
      <c r="H331" s="29">
        <v>4030.78</v>
      </c>
      <c r="I331" s="27">
        <v>0</v>
      </c>
      <c r="J331" s="26" t="s">
        <v>778</v>
      </c>
      <c r="K331" s="27">
        <v>0</v>
      </c>
      <c r="L331" s="27">
        <v>0</v>
      </c>
      <c r="M331" s="29">
        <v>2993.47</v>
      </c>
    </row>
    <row r="332" spans="1:13">
      <c r="A332" s="26" t="s">
        <v>397</v>
      </c>
      <c r="B332" s="26">
        <v>82908389134</v>
      </c>
      <c r="C332" s="26" t="s">
        <v>398</v>
      </c>
      <c r="D332" s="27">
        <v>1</v>
      </c>
      <c r="E332" s="28">
        <v>45572</v>
      </c>
      <c r="F332" s="26" t="s">
        <v>426</v>
      </c>
      <c r="G332" s="27">
        <v>1</v>
      </c>
      <c r="H332" s="29">
        <v>5523.78</v>
      </c>
      <c r="I332" s="27">
        <v>0</v>
      </c>
      <c r="J332" s="26" t="s">
        <v>778</v>
      </c>
      <c r="K332" s="27">
        <v>0</v>
      </c>
      <c r="L332" s="27">
        <v>0</v>
      </c>
      <c r="M332" s="27">
        <v>827.27</v>
      </c>
    </row>
    <row r="333" spans="1:13">
      <c r="A333" s="26" t="s">
        <v>399</v>
      </c>
      <c r="B333" s="26">
        <v>1009357107</v>
      </c>
      <c r="C333" s="26" t="s">
        <v>15</v>
      </c>
      <c r="D333" s="27">
        <v>0</v>
      </c>
      <c r="E333" s="28">
        <v>45299</v>
      </c>
      <c r="F333" s="26" t="s">
        <v>426</v>
      </c>
      <c r="G333" s="27">
        <v>1</v>
      </c>
      <c r="H333" s="29">
        <v>2720.45</v>
      </c>
      <c r="I333" s="27">
        <v>0</v>
      </c>
      <c r="J333" s="26" t="s">
        <v>778</v>
      </c>
      <c r="K333" s="27">
        <v>0</v>
      </c>
      <c r="L333" s="27">
        <v>0</v>
      </c>
      <c r="M333" s="29">
        <v>2869.9</v>
      </c>
    </row>
    <row r="334" spans="1:13">
      <c r="A334" s="26" t="s">
        <v>400</v>
      </c>
      <c r="B334" s="26">
        <v>52314189</v>
      </c>
      <c r="C334" s="26" t="s">
        <v>15</v>
      </c>
      <c r="D334" s="27">
        <v>0</v>
      </c>
      <c r="E334" s="28">
        <v>44743</v>
      </c>
      <c r="F334" s="26" t="s">
        <v>426</v>
      </c>
      <c r="G334" s="27">
        <v>1</v>
      </c>
      <c r="H334" s="29">
        <v>2720.45</v>
      </c>
      <c r="I334" s="27">
        <v>0</v>
      </c>
      <c r="J334" s="26" t="s">
        <v>778</v>
      </c>
      <c r="K334" s="27">
        <v>0</v>
      </c>
      <c r="L334" s="27">
        <v>0</v>
      </c>
      <c r="M334" s="29">
        <v>3020.12</v>
      </c>
    </row>
    <row r="335" spans="1:13">
      <c r="A335" s="26" t="s">
        <v>401</v>
      </c>
      <c r="B335" s="26">
        <v>3946493114</v>
      </c>
      <c r="C335" s="26" t="s">
        <v>244</v>
      </c>
      <c r="D335" s="27">
        <v>0</v>
      </c>
      <c r="E335" s="28">
        <v>45355</v>
      </c>
      <c r="F335" s="26" t="s">
        <v>426</v>
      </c>
      <c r="G335" s="27">
        <v>1</v>
      </c>
      <c r="H335" s="29">
        <v>1466.5</v>
      </c>
      <c r="I335" s="27">
        <v>0</v>
      </c>
      <c r="J335" s="26" t="s">
        <v>778</v>
      </c>
      <c r="K335" s="27">
        <v>0</v>
      </c>
      <c r="L335" s="27">
        <v>0</v>
      </c>
      <c r="M335" s="27">
        <v>706.2</v>
      </c>
    </row>
    <row r="336" spans="1:13">
      <c r="A336" s="26" t="s">
        <v>402</v>
      </c>
      <c r="B336" s="26">
        <v>8178843358</v>
      </c>
      <c r="C336" s="26" t="s">
        <v>61</v>
      </c>
      <c r="D336" s="27">
        <v>0</v>
      </c>
      <c r="E336" s="28">
        <v>44743</v>
      </c>
      <c r="F336" s="26" t="s">
        <v>426</v>
      </c>
      <c r="G336" s="27">
        <v>1</v>
      </c>
      <c r="H336" s="29">
        <v>3533.05</v>
      </c>
      <c r="I336" s="27">
        <v>0</v>
      </c>
      <c r="J336" s="26" t="s">
        <v>778</v>
      </c>
      <c r="K336" s="27">
        <v>0</v>
      </c>
      <c r="L336" s="27">
        <v>0</v>
      </c>
      <c r="M336" s="29">
        <v>2920.25</v>
      </c>
    </row>
    <row r="337" spans="1:13">
      <c r="A337" s="26" t="s">
        <v>403</v>
      </c>
      <c r="B337" s="26">
        <v>79845436153</v>
      </c>
      <c r="C337" s="26" t="s">
        <v>15</v>
      </c>
      <c r="D337" s="27">
        <v>0</v>
      </c>
      <c r="E337" s="28">
        <v>44743</v>
      </c>
      <c r="F337" s="26" t="s">
        <v>426</v>
      </c>
      <c r="G337" s="27">
        <v>1</v>
      </c>
      <c r="H337" s="29">
        <v>2720.45</v>
      </c>
      <c r="I337" s="27">
        <v>0</v>
      </c>
      <c r="J337" s="26" t="s">
        <v>778</v>
      </c>
      <c r="K337" s="27">
        <v>0</v>
      </c>
      <c r="L337" s="27">
        <v>0</v>
      </c>
      <c r="M337" s="29">
        <v>2869.9</v>
      </c>
    </row>
    <row r="338" spans="1:13">
      <c r="A338" s="26" t="s">
        <v>404</v>
      </c>
      <c r="B338" s="26">
        <v>94013411172</v>
      </c>
      <c r="C338" s="26" t="s">
        <v>15</v>
      </c>
      <c r="D338" s="27">
        <v>0</v>
      </c>
      <c r="E338" s="28">
        <v>44743</v>
      </c>
      <c r="F338" s="26" t="s">
        <v>429</v>
      </c>
      <c r="G338" s="27">
        <v>1</v>
      </c>
      <c r="H338" s="29">
        <v>2720.45</v>
      </c>
      <c r="I338" s="27">
        <v>0</v>
      </c>
      <c r="J338" s="26" t="s">
        <v>778</v>
      </c>
      <c r="K338" s="27">
        <v>0</v>
      </c>
      <c r="L338" s="27">
        <v>0</v>
      </c>
      <c r="M338" s="29">
        <v>3237.76</v>
      </c>
    </row>
    <row r="339" spans="1:13">
      <c r="A339" s="26" t="s">
        <v>405</v>
      </c>
      <c r="B339" s="26">
        <v>1926380177</v>
      </c>
      <c r="C339" s="26" t="s">
        <v>15</v>
      </c>
      <c r="D339" s="27">
        <v>1</v>
      </c>
      <c r="E339" s="28">
        <v>44743</v>
      </c>
      <c r="F339" s="26" t="s">
        <v>426</v>
      </c>
      <c r="G339" s="27">
        <v>1</v>
      </c>
      <c r="H339" s="29">
        <v>2720.45</v>
      </c>
      <c r="I339" s="27">
        <v>0</v>
      </c>
      <c r="J339" s="26" t="s">
        <v>778</v>
      </c>
      <c r="K339" s="27">
        <v>0</v>
      </c>
      <c r="L339" s="27">
        <v>0</v>
      </c>
      <c r="M339" s="29">
        <v>3261.12</v>
      </c>
    </row>
    <row r="340" spans="1:13">
      <c r="A340" s="26" t="s">
        <v>406</v>
      </c>
      <c r="B340" s="26">
        <v>1514027100</v>
      </c>
      <c r="C340" s="26" t="s">
        <v>15</v>
      </c>
      <c r="D340" s="27">
        <v>1</v>
      </c>
      <c r="E340" s="28">
        <v>44743</v>
      </c>
      <c r="F340" s="26" t="s">
        <v>429</v>
      </c>
      <c r="G340" s="27">
        <v>1</v>
      </c>
      <c r="H340" s="29">
        <v>2720.45</v>
      </c>
      <c r="I340" s="27">
        <v>0</v>
      </c>
      <c r="J340" s="26" t="s">
        <v>778</v>
      </c>
      <c r="K340" s="27">
        <v>0</v>
      </c>
      <c r="L340" s="27">
        <v>0</v>
      </c>
      <c r="M340" s="29">
        <v>3362.41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EEFD-ABE2-466A-A9C6-19B92062FC1D}">
  <dimension ref="A1:O342"/>
  <sheetViews>
    <sheetView topLeftCell="C1" workbookViewId="0">
      <selection activeCell="L3" sqref="L3"/>
    </sheetView>
  </sheetViews>
  <sheetFormatPr defaultRowHeight="15"/>
  <cols>
    <col min="1" max="1" width="55.28515625" bestFit="1" customWidth="1"/>
    <col min="2" max="2" width="12" bestFit="1" customWidth="1"/>
    <col min="3" max="3" width="29" bestFit="1" customWidth="1"/>
    <col min="4" max="4" width="7.5703125" bestFit="1" customWidth="1"/>
    <col min="5" max="5" width="10.140625" bestFit="1" customWidth="1"/>
    <col min="6" max="6" width="31.42578125" bestFit="1" customWidth="1"/>
    <col min="7" max="7" width="11" bestFit="1" customWidth="1"/>
    <col min="9" max="9" width="7.42578125" bestFit="1" customWidth="1"/>
    <col min="10" max="10" width="29.28515625" bestFit="1" customWidth="1"/>
    <col min="11" max="11" width="10.85546875" bestFit="1" customWidth="1"/>
    <col min="13" max="13" width="9.28515625" bestFit="1" customWidth="1"/>
    <col min="15" max="15" width="8.140625" bestFit="1" customWidth="1"/>
  </cols>
  <sheetData>
    <row r="1" spans="1: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A3" s="25" t="s">
        <v>410</v>
      </c>
      <c r="B3" s="25" t="s">
        <v>411</v>
      </c>
      <c r="C3" s="25" t="s">
        <v>412</v>
      </c>
      <c r="D3" s="25" t="s">
        <v>413</v>
      </c>
      <c r="E3" s="25" t="s">
        <v>414</v>
      </c>
      <c r="F3" s="25" t="s">
        <v>415</v>
      </c>
      <c r="G3" s="25" t="s">
        <v>416</v>
      </c>
      <c r="H3" s="25" t="s">
        <v>417</v>
      </c>
      <c r="I3" s="25" t="s">
        <v>418</v>
      </c>
      <c r="J3" s="25" t="s">
        <v>419</v>
      </c>
      <c r="K3" s="25" t="s">
        <v>420</v>
      </c>
      <c r="L3" s="25" t="s">
        <v>421</v>
      </c>
      <c r="M3" s="25" t="s">
        <v>422</v>
      </c>
      <c r="N3" s="25" t="s">
        <v>423</v>
      </c>
      <c r="O3" s="25" t="s">
        <v>424</v>
      </c>
    </row>
    <row r="4" spans="1:15">
      <c r="A4" s="26" t="s">
        <v>14</v>
      </c>
      <c r="B4" s="26">
        <v>90444736115</v>
      </c>
      <c r="C4" s="26" t="s">
        <v>15</v>
      </c>
      <c r="D4" s="27">
        <v>0</v>
      </c>
      <c r="E4" s="28">
        <v>44743</v>
      </c>
      <c r="F4" s="26" t="s">
        <v>426</v>
      </c>
      <c r="G4" s="27">
        <v>1</v>
      </c>
      <c r="H4" s="29">
        <v>2720.45</v>
      </c>
      <c r="I4" s="27">
        <v>0</v>
      </c>
      <c r="J4" s="26" t="s">
        <v>427</v>
      </c>
      <c r="K4" s="27">
        <v>0</v>
      </c>
      <c r="L4" s="29">
        <v>4385.9399999999996</v>
      </c>
      <c r="M4" s="27">
        <v>0</v>
      </c>
      <c r="N4" s="27">
        <v>0</v>
      </c>
      <c r="O4" s="27">
        <v>0</v>
      </c>
    </row>
    <row r="5" spans="1:15">
      <c r="A5" s="26" t="s">
        <v>16</v>
      </c>
      <c r="B5" s="26">
        <v>299828123</v>
      </c>
      <c r="C5" s="26" t="s">
        <v>17</v>
      </c>
      <c r="D5" s="27">
        <v>0</v>
      </c>
      <c r="E5" s="28">
        <v>44743</v>
      </c>
      <c r="F5" s="26" t="s">
        <v>429</v>
      </c>
      <c r="G5" s="27">
        <v>1</v>
      </c>
      <c r="H5" s="29">
        <v>7167.88</v>
      </c>
      <c r="I5" s="27">
        <v>0</v>
      </c>
      <c r="J5" s="26" t="s">
        <v>427</v>
      </c>
      <c r="K5" s="27">
        <v>0</v>
      </c>
      <c r="L5" s="29">
        <v>10125.5</v>
      </c>
      <c r="M5" s="27">
        <v>0</v>
      </c>
      <c r="N5" s="27">
        <v>0</v>
      </c>
      <c r="O5" s="27">
        <v>0</v>
      </c>
    </row>
    <row r="6" spans="1:15">
      <c r="A6" s="26" t="s">
        <v>18</v>
      </c>
      <c r="B6" s="26">
        <v>1129620174</v>
      </c>
      <c r="C6" s="26" t="s">
        <v>15</v>
      </c>
      <c r="D6" s="27">
        <v>2</v>
      </c>
      <c r="E6" s="28">
        <v>44743</v>
      </c>
      <c r="F6" s="26" t="s">
        <v>426</v>
      </c>
      <c r="G6" s="27">
        <v>1</v>
      </c>
      <c r="H6" s="29">
        <v>2720.45</v>
      </c>
      <c r="I6" s="27">
        <v>0</v>
      </c>
      <c r="J6" s="26" t="s">
        <v>427</v>
      </c>
      <c r="K6" s="27">
        <v>0</v>
      </c>
      <c r="L6" s="29">
        <v>4385.9399999999996</v>
      </c>
      <c r="M6" s="27">
        <v>0</v>
      </c>
      <c r="N6" s="27">
        <v>0</v>
      </c>
      <c r="O6" s="27">
        <v>0</v>
      </c>
    </row>
    <row r="7" spans="1:15">
      <c r="A7" s="26" t="s">
        <v>19</v>
      </c>
      <c r="B7" s="26">
        <v>14837039677</v>
      </c>
      <c r="C7" s="26" t="s">
        <v>15</v>
      </c>
      <c r="D7" s="27">
        <v>0</v>
      </c>
      <c r="E7" s="28">
        <v>44743</v>
      </c>
      <c r="F7" s="26" t="s">
        <v>426</v>
      </c>
      <c r="G7" s="27">
        <v>1</v>
      </c>
      <c r="H7" s="29">
        <v>2720.45</v>
      </c>
      <c r="I7" s="27">
        <v>0</v>
      </c>
      <c r="J7" s="26" t="s">
        <v>427</v>
      </c>
      <c r="K7" s="27">
        <v>0</v>
      </c>
      <c r="L7" s="29">
        <v>4668.34</v>
      </c>
      <c r="M7" s="27">
        <v>0</v>
      </c>
      <c r="N7" s="27">
        <v>0</v>
      </c>
      <c r="O7" s="27">
        <v>0</v>
      </c>
    </row>
    <row r="8" spans="1:15">
      <c r="A8" s="26" t="s">
        <v>20</v>
      </c>
      <c r="B8" s="26">
        <v>4722674183</v>
      </c>
      <c r="C8" s="26" t="s">
        <v>21</v>
      </c>
      <c r="D8" s="27">
        <v>1</v>
      </c>
      <c r="E8" s="28">
        <v>44774</v>
      </c>
      <c r="F8" s="26" t="s">
        <v>429</v>
      </c>
      <c r="G8" s="27">
        <v>1</v>
      </c>
      <c r="H8" s="29">
        <v>2925.37</v>
      </c>
      <c r="I8" s="27">
        <v>0</v>
      </c>
      <c r="J8" s="26" t="s">
        <v>427</v>
      </c>
      <c r="K8" s="27">
        <v>0</v>
      </c>
      <c r="L8" s="29">
        <v>3759.6</v>
      </c>
      <c r="M8" s="27">
        <v>0</v>
      </c>
      <c r="N8" s="27">
        <v>0</v>
      </c>
      <c r="O8" s="27">
        <v>0</v>
      </c>
    </row>
    <row r="9" spans="1:15">
      <c r="A9" s="26" t="s">
        <v>22</v>
      </c>
      <c r="B9" s="26">
        <v>196972108</v>
      </c>
      <c r="C9" s="26" t="s">
        <v>15</v>
      </c>
      <c r="D9" s="27">
        <v>1</v>
      </c>
      <c r="E9" s="28">
        <v>44743</v>
      </c>
      <c r="F9" s="26" t="s">
        <v>426</v>
      </c>
      <c r="G9" s="27">
        <v>1</v>
      </c>
      <c r="H9" s="29">
        <v>2720.45</v>
      </c>
      <c r="I9" s="27">
        <v>0</v>
      </c>
      <c r="J9" s="26" t="s">
        <v>427</v>
      </c>
      <c r="K9" s="27">
        <v>0</v>
      </c>
      <c r="L9" s="29">
        <v>4385.9399999999996</v>
      </c>
      <c r="M9" s="27">
        <v>0</v>
      </c>
      <c r="N9" s="27">
        <v>0</v>
      </c>
      <c r="O9" s="27">
        <v>0</v>
      </c>
    </row>
    <row r="10" spans="1:15">
      <c r="A10" s="26" t="s">
        <v>23</v>
      </c>
      <c r="B10" s="26">
        <v>860404137</v>
      </c>
      <c r="C10" s="26" t="s">
        <v>15</v>
      </c>
      <c r="D10" s="27">
        <v>2</v>
      </c>
      <c r="E10" s="28">
        <v>44743</v>
      </c>
      <c r="F10" s="26" t="s">
        <v>429</v>
      </c>
      <c r="G10" s="27">
        <v>1</v>
      </c>
      <c r="H10" s="29">
        <v>2720.45</v>
      </c>
      <c r="I10" s="27">
        <v>0</v>
      </c>
      <c r="J10" s="26" t="s">
        <v>427</v>
      </c>
      <c r="K10" s="27">
        <v>0</v>
      </c>
      <c r="L10" s="29">
        <v>4385.9399999999996</v>
      </c>
      <c r="M10" s="27">
        <v>0</v>
      </c>
      <c r="N10" s="27">
        <v>0</v>
      </c>
      <c r="O10" s="27">
        <v>0</v>
      </c>
    </row>
    <row r="11" spans="1:15">
      <c r="A11" s="26" t="s">
        <v>24</v>
      </c>
      <c r="B11" s="26">
        <v>71813713120</v>
      </c>
      <c r="C11" s="26" t="s">
        <v>25</v>
      </c>
      <c r="D11" s="27">
        <v>0</v>
      </c>
      <c r="E11" s="28">
        <v>45446</v>
      </c>
      <c r="F11" s="26" t="s">
        <v>426</v>
      </c>
      <c r="G11" s="27">
        <v>1</v>
      </c>
      <c r="H11" s="29">
        <v>4318.18</v>
      </c>
      <c r="I11" s="27">
        <v>0</v>
      </c>
      <c r="J11" s="26" t="s">
        <v>427</v>
      </c>
      <c r="K11" s="27">
        <v>0</v>
      </c>
      <c r="L11" s="29">
        <v>2935.56</v>
      </c>
      <c r="M11" s="27">
        <v>0</v>
      </c>
      <c r="N11" s="27">
        <v>0</v>
      </c>
      <c r="O11" s="27">
        <v>0</v>
      </c>
    </row>
    <row r="12" spans="1:15">
      <c r="A12" s="26" t="s">
        <v>26</v>
      </c>
      <c r="B12" s="26">
        <v>70958588104</v>
      </c>
      <c r="C12" s="26" t="s">
        <v>15</v>
      </c>
      <c r="D12" s="27">
        <v>0</v>
      </c>
      <c r="E12" s="28">
        <v>45089</v>
      </c>
      <c r="F12" s="26" t="s">
        <v>426</v>
      </c>
      <c r="G12" s="27">
        <v>1</v>
      </c>
      <c r="H12" s="29">
        <v>2720.45</v>
      </c>
      <c r="I12" s="27">
        <v>0</v>
      </c>
      <c r="J12" s="26" t="s">
        <v>427</v>
      </c>
      <c r="K12" s="27">
        <v>0</v>
      </c>
      <c r="L12" s="29">
        <v>4385.9399999999996</v>
      </c>
      <c r="M12" s="27">
        <v>0</v>
      </c>
      <c r="N12" s="27">
        <v>0</v>
      </c>
      <c r="O12" s="27">
        <v>0</v>
      </c>
    </row>
    <row r="13" spans="1:15">
      <c r="A13" s="26" t="s">
        <v>27</v>
      </c>
      <c r="B13" s="26">
        <v>428308180</v>
      </c>
      <c r="C13" s="26" t="s">
        <v>28</v>
      </c>
      <c r="D13" s="27">
        <v>2</v>
      </c>
      <c r="E13" s="28">
        <v>45434</v>
      </c>
      <c r="F13" s="26" t="s">
        <v>426</v>
      </c>
      <c r="G13" s="27">
        <v>1</v>
      </c>
      <c r="H13" s="29">
        <v>4030.78</v>
      </c>
      <c r="I13" s="27">
        <v>0</v>
      </c>
      <c r="J13" s="26" t="s">
        <v>427</v>
      </c>
      <c r="K13" s="27">
        <v>0</v>
      </c>
      <c r="L13" s="29">
        <v>2563.0500000000002</v>
      </c>
      <c r="M13" s="27">
        <v>0</v>
      </c>
      <c r="N13" s="27">
        <v>0</v>
      </c>
      <c r="O13" s="27">
        <v>0</v>
      </c>
    </row>
    <row r="14" spans="1:15">
      <c r="A14" s="26" t="s">
        <v>29</v>
      </c>
      <c r="B14" s="26">
        <v>888209126</v>
      </c>
      <c r="C14" s="26" t="s">
        <v>15</v>
      </c>
      <c r="D14" s="27">
        <v>0</v>
      </c>
      <c r="E14" s="28">
        <v>45390</v>
      </c>
      <c r="F14" s="26" t="s">
        <v>426</v>
      </c>
      <c r="G14" s="27">
        <v>1</v>
      </c>
      <c r="H14" s="29">
        <v>2720.45</v>
      </c>
      <c r="I14" s="27">
        <v>0</v>
      </c>
      <c r="J14" s="26" t="s">
        <v>427</v>
      </c>
      <c r="K14" s="27">
        <v>0</v>
      </c>
      <c r="L14" s="29">
        <v>3753.74</v>
      </c>
      <c r="M14" s="27">
        <v>0</v>
      </c>
      <c r="N14" s="27">
        <v>0</v>
      </c>
      <c r="O14" s="27">
        <v>0</v>
      </c>
    </row>
    <row r="15" spans="1:15">
      <c r="A15" s="26" t="s">
        <v>30</v>
      </c>
      <c r="B15" s="26">
        <v>4644250180</v>
      </c>
      <c r="C15" s="26" t="s">
        <v>15</v>
      </c>
      <c r="D15" s="27">
        <v>0</v>
      </c>
      <c r="E15" s="28">
        <v>44900</v>
      </c>
      <c r="F15" s="26" t="s">
        <v>426</v>
      </c>
      <c r="G15" s="27">
        <v>1</v>
      </c>
      <c r="H15" s="29">
        <v>2720.45</v>
      </c>
      <c r="I15" s="27">
        <v>0</v>
      </c>
      <c r="J15" s="26" t="s">
        <v>427</v>
      </c>
      <c r="K15" s="27">
        <v>0</v>
      </c>
      <c r="L15" s="29">
        <v>4476.5</v>
      </c>
      <c r="M15" s="27">
        <v>0</v>
      </c>
      <c r="N15" s="27">
        <v>0</v>
      </c>
      <c r="O15" s="27">
        <v>0</v>
      </c>
    </row>
    <row r="16" spans="1:15">
      <c r="A16" s="26" t="s">
        <v>31</v>
      </c>
      <c r="B16" s="26">
        <v>73242039149</v>
      </c>
      <c r="C16" s="26" t="s">
        <v>32</v>
      </c>
      <c r="D16" s="27">
        <v>4</v>
      </c>
      <c r="E16" s="28">
        <v>44743</v>
      </c>
      <c r="F16" s="26" t="s">
        <v>426</v>
      </c>
      <c r="G16" s="27">
        <v>1</v>
      </c>
      <c r="H16" s="29">
        <v>4921.04</v>
      </c>
      <c r="I16" s="27">
        <v>0</v>
      </c>
      <c r="J16" s="26" t="s">
        <v>427</v>
      </c>
      <c r="K16" s="27">
        <v>0</v>
      </c>
      <c r="L16" s="29">
        <v>6523.11</v>
      </c>
      <c r="M16" s="27">
        <v>0</v>
      </c>
      <c r="N16" s="27">
        <v>0</v>
      </c>
      <c r="O16" s="27">
        <v>0</v>
      </c>
    </row>
    <row r="17" spans="1:15">
      <c r="A17" s="26" t="s">
        <v>33</v>
      </c>
      <c r="B17" s="26">
        <v>2042499102</v>
      </c>
      <c r="C17" s="26" t="s">
        <v>15</v>
      </c>
      <c r="D17" s="27">
        <v>0</v>
      </c>
      <c r="E17" s="28">
        <v>44743</v>
      </c>
      <c r="F17" s="26" t="s">
        <v>426</v>
      </c>
      <c r="G17" s="27">
        <v>1</v>
      </c>
      <c r="H17" s="29">
        <v>2720.45</v>
      </c>
      <c r="I17" s="27">
        <v>0</v>
      </c>
      <c r="J17" s="26" t="s">
        <v>427</v>
      </c>
      <c r="K17" s="27">
        <v>0</v>
      </c>
      <c r="L17" s="29">
        <v>4937.84</v>
      </c>
      <c r="M17" s="27">
        <v>0</v>
      </c>
      <c r="N17" s="27">
        <v>0</v>
      </c>
      <c r="O17" s="27">
        <v>0</v>
      </c>
    </row>
    <row r="18" spans="1:15">
      <c r="A18" s="26" t="s">
        <v>34</v>
      </c>
      <c r="B18" s="26">
        <v>2266255169</v>
      </c>
      <c r="C18" s="26" t="s">
        <v>35</v>
      </c>
      <c r="D18" s="27">
        <v>2</v>
      </c>
      <c r="E18" s="28">
        <v>44743</v>
      </c>
      <c r="F18" s="26" t="s">
        <v>426</v>
      </c>
      <c r="G18" s="27">
        <v>1</v>
      </c>
      <c r="H18" s="29">
        <v>3277.5</v>
      </c>
      <c r="I18" s="27">
        <v>0</v>
      </c>
      <c r="J18" s="26" t="s">
        <v>427</v>
      </c>
      <c r="K18" s="27">
        <v>0</v>
      </c>
      <c r="L18" s="29">
        <v>3785.79</v>
      </c>
      <c r="M18" s="27">
        <v>0</v>
      </c>
      <c r="N18" s="27">
        <v>0</v>
      </c>
      <c r="O18" s="27">
        <v>0</v>
      </c>
    </row>
    <row r="19" spans="1:15">
      <c r="A19" s="26" t="s">
        <v>36</v>
      </c>
      <c r="B19" s="26">
        <v>1915769132</v>
      </c>
      <c r="C19" s="26" t="s">
        <v>37</v>
      </c>
      <c r="D19" s="27">
        <v>0</v>
      </c>
      <c r="E19" s="28">
        <v>44743</v>
      </c>
      <c r="F19" s="26" t="s">
        <v>426</v>
      </c>
      <c r="G19" s="27">
        <v>1</v>
      </c>
      <c r="H19" s="29">
        <v>4549.95</v>
      </c>
      <c r="I19" s="27">
        <v>0</v>
      </c>
      <c r="J19" s="26" t="s">
        <v>427</v>
      </c>
      <c r="K19" s="27">
        <v>0</v>
      </c>
      <c r="L19" s="29">
        <v>6024.74</v>
      </c>
      <c r="M19" s="27">
        <v>0</v>
      </c>
      <c r="N19" s="27">
        <v>0</v>
      </c>
      <c r="O19" s="27">
        <v>0</v>
      </c>
    </row>
    <row r="20" spans="1:15">
      <c r="A20" s="26" t="s">
        <v>38</v>
      </c>
      <c r="B20" s="26">
        <v>43361196</v>
      </c>
      <c r="C20" s="26" t="s">
        <v>39</v>
      </c>
      <c r="D20" s="27">
        <v>0</v>
      </c>
      <c r="E20" s="28">
        <v>44866</v>
      </c>
      <c r="F20" s="26" t="s">
        <v>426</v>
      </c>
      <c r="G20" s="27">
        <v>1</v>
      </c>
      <c r="H20" s="29">
        <v>2923.99</v>
      </c>
      <c r="I20" s="27">
        <v>0</v>
      </c>
      <c r="J20" s="26" t="s">
        <v>427</v>
      </c>
      <c r="K20" s="27">
        <v>0</v>
      </c>
      <c r="L20" s="29">
        <v>3408.71</v>
      </c>
      <c r="M20" s="27">
        <v>0</v>
      </c>
      <c r="N20" s="27">
        <v>0</v>
      </c>
      <c r="O20" s="27">
        <v>0</v>
      </c>
    </row>
    <row r="21" spans="1:15">
      <c r="A21" s="26" t="s">
        <v>40</v>
      </c>
      <c r="B21" s="26">
        <v>70087702193</v>
      </c>
      <c r="C21" s="26" t="s">
        <v>15</v>
      </c>
      <c r="D21" s="27">
        <v>1</v>
      </c>
      <c r="E21" s="28">
        <v>44743</v>
      </c>
      <c r="F21" s="26" t="s">
        <v>426</v>
      </c>
      <c r="G21" s="27">
        <v>1</v>
      </c>
      <c r="H21" s="29">
        <v>2720.45</v>
      </c>
      <c r="I21" s="27">
        <v>0</v>
      </c>
      <c r="J21" s="26" t="s">
        <v>427</v>
      </c>
      <c r="K21" s="27">
        <v>0</v>
      </c>
      <c r="L21" s="29">
        <v>4885.57</v>
      </c>
      <c r="M21" s="27">
        <v>0</v>
      </c>
      <c r="N21" s="27">
        <v>0</v>
      </c>
      <c r="O21" s="27">
        <v>0</v>
      </c>
    </row>
    <row r="22" spans="1:15">
      <c r="A22" s="26" t="s">
        <v>41</v>
      </c>
      <c r="B22" s="26">
        <v>1121345050</v>
      </c>
      <c r="C22" s="26" t="s">
        <v>42</v>
      </c>
      <c r="D22" s="27">
        <v>0</v>
      </c>
      <c r="E22" s="28">
        <v>44743</v>
      </c>
      <c r="F22" s="26" t="s">
        <v>426</v>
      </c>
      <c r="G22" s="27">
        <v>1</v>
      </c>
      <c r="H22" s="29">
        <v>5336.77</v>
      </c>
      <c r="I22" s="27">
        <v>0</v>
      </c>
      <c r="J22" s="26" t="s">
        <v>427</v>
      </c>
      <c r="K22" s="27">
        <v>0</v>
      </c>
      <c r="L22" s="29">
        <v>7051.57</v>
      </c>
      <c r="M22" s="27">
        <v>0</v>
      </c>
      <c r="N22" s="27">
        <v>0</v>
      </c>
      <c r="O22" s="27">
        <v>0</v>
      </c>
    </row>
    <row r="23" spans="1:15">
      <c r="A23" s="26" t="s">
        <v>43</v>
      </c>
      <c r="B23" s="26">
        <v>1476027188</v>
      </c>
      <c r="C23" s="26" t="s">
        <v>44</v>
      </c>
      <c r="D23" s="27">
        <v>0</v>
      </c>
      <c r="E23" s="28">
        <v>45600</v>
      </c>
      <c r="F23" s="26" t="s">
        <v>426</v>
      </c>
      <c r="G23" s="27">
        <v>1</v>
      </c>
      <c r="H23" s="29">
        <v>1466.5</v>
      </c>
      <c r="I23" s="27">
        <v>0</v>
      </c>
      <c r="J23" s="26" t="s">
        <v>427</v>
      </c>
      <c r="K23" s="27">
        <v>0</v>
      </c>
      <c r="L23" s="27">
        <v>309.01</v>
      </c>
      <c r="M23" s="27">
        <v>0</v>
      </c>
      <c r="N23" s="27">
        <v>0</v>
      </c>
      <c r="O23" s="27">
        <v>0</v>
      </c>
    </row>
    <row r="24" spans="1:15">
      <c r="A24" s="26" t="s">
        <v>45</v>
      </c>
      <c r="B24" s="26">
        <v>5709381128</v>
      </c>
      <c r="C24" s="26" t="s">
        <v>46</v>
      </c>
      <c r="D24" s="27">
        <v>0</v>
      </c>
      <c r="E24" s="28">
        <v>44743</v>
      </c>
      <c r="F24" s="26" t="s">
        <v>426</v>
      </c>
      <c r="G24" s="27">
        <v>1</v>
      </c>
      <c r="H24" s="29">
        <v>5115.05</v>
      </c>
      <c r="I24" s="27">
        <v>0</v>
      </c>
      <c r="J24" s="26" t="s">
        <v>427</v>
      </c>
      <c r="K24" s="27">
        <v>0</v>
      </c>
      <c r="L24" s="29">
        <v>6420.46</v>
      </c>
      <c r="M24" s="27">
        <v>0</v>
      </c>
      <c r="N24" s="27">
        <v>0</v>
      </c>
      <c r="O24" s="27">
        <v>0</v>
      </c>
    </row>
    <row r="25" spans="1:15">
      <c r="A25" s="26" t="s">
        <v>47</v>
      </c>
      <c r="B25" s="26">
        <v>2606904141</v>
      </c>
      <c r="C25" s="26" t="s">
        <v>15</v>
      </c>
      <c r="D25" s="27">
        <v>0</v>
      </c>
      <c r="E25" s="28">
        <v>44743</v>
      </c>
      <c r="F25" s="26" t="s">
        <v>426</v>
      </c>
      <c r="G25" s="27">
        <v>1</v>
      </c>
      <c r="H25" s="29">
        <v>2720.45</v>
      </c>
      <c r="I25" s="27">
        <v>0</v>
      </c>
      <c r="J25" s="26" t="s">
        <v>427</v>
      </c>
      <c r="K25" s="27">
        <v>0</v>
      </c>
      <c r="L25" s="29">
        <v>4385.9399999999996</v>
      </c>
      <c r="M25" s="27">
        <v>0</v>
      </c>
      <c r="N25" s="27">
        <v>0</v>
      </c>
      <c r="O25" s="27">
        <v>0</v>
      </c>
    </row>
    <row r="26" spans="1:15">
      <c r="A26" s="26" t="s">
        <v>48</v>
      </c>
      <c r="B26" s="26">
        <v>4057746137</v>
      </c>
      <c r="C26" s="26" t="s">
        <v>49</v>
      </c>
      <c r="D26" s="27">
        <v>0</v>
      </c>
      <c r="E26" s="28">
        <v>45509</v>
      </c>
      <c r="F26" s="26" t="s">
        <v>426</v>
      </c>
      <c r="G26" s="27">
        <v>1</v>
      </c>
      <c r="H26" s="29">
        <v>1620.24</v>
      </c>
      <c r="I26" s="27">
        <v>0</v>
      </c>
      <c r="J26" s="26" t="s">
        <v>427</v>
      </c>
      <c r="K26" s="27">
        <v>0</v>
      </c>
      <c r="L26" s="27">
        <v>960.27</v>
      </c>
      <c r="M26" s="27">
        <v>0</v>
      </c>
      <c r="N26" s="27">
        <v>0</v>
      </c>
      <c r="O26" s="27">
        <v>0</v>
      </c>
    </row>
    <row r="27" spans="1:15">
      <c r="A27" s="26" t="s">
        <v>50</v>
      </c>
      <c r="B27" s="26">
        <v>91167124120</v>
      </c>
      <c r="C27" s="26" t="s">
        <v>15</v>
      </c>
      <c r="D27" s="27">
        <v>1</v>
      </c>
      <c r="E27" s="28">
        <v>44743</v>
      </c>
      <c r="F27" s="26" t="s">
        <v>453</v>
      </c>
      <c r="G27" s="27">
        <v>1</v>
      </c>
      <c r="H27" s="29">
        <v>2720.45</v>
      </c>
      <c r="I27" s="27">
        <v>0</v>
      </c>
      <c r="J27" s="26" t="s">
        <v>427</v>
      </c>
      <c r="K27" s="27">
        <v>0</v>
      </c>
      <c r="L27" s="29">
        <v>4954.29</v>
      </c>
      <c r="M27" s="27">
        <v>0</v>
      </c>
      <c r="N27" s="27">
        <v>0</v>
      </c>
      <c r="O27" s="27">
        <v>0</v>
      </c>
    </row>
    <row r="28" spans="1:15">
      <c r="A28" s="26" t="s">
        <v>51</v>
      </c>
      <c r="B28" s="26">
        <v>8372264147</v>
      </c>
      <c r="C28" s="26" t="s">
        <v>52</v>
      </c>
      <c r="D28" s="27">
        <v>0</v>
      </c>
      <c r="E28" s="28">
        <v>45173</v>
      </c>
      <c r="F28" s="26" t="s">
        <v>429</v>
      </c>
      <c r="G28" s="27">
        <v>1</v>
      </c>
      <c r="H28" s="29">
        <v>1532.71</v>
      </c>
      <c r="I28" s="27">
        <v>0</v>
      </c>
      <c r="J28" s="26" t="s">
        <v>427</v>
      </c>
      <c r="K28" s="27">
        <v>0</v>
      </c>
      <c r="L28" s="29">
        <v>1927.34</v>
      </c>
      <c r="M28" s="27">
        <v>0</v>
      </c>
      <c r="N28" s="27">
        <v>0</v>
      </c>
      <c r="O28" s="27">
        <v>0</v>
      </c>
    </row>
    <row r="29" spans="1:15">
      <c r="A29" s="26" t="s">
        <v>53</v>
      </c>
      <c r="B29" s="26">
        <v>6430004104</v>
      </c>
      <c r="C29" s="26" t="s">
        <v>28</v>
      </c>
      <c r="D29" s="27">
        <v>1</v>
      </c>
      <c r="E29" s="28">
        <v>44743</v>
      </c>
      <c r="F29" s="26" t="s">
        <v>426</v>
      </c>
      <c r="G29" s="27">
        <v>1</v>
      </c>
      <c r="H29" s="29">
        <v>4030.78</v>
      </c>
      <c r="I29" s="27">
        <v>0</v>
      </c>
      <c r="J29" s="26" t="s">
        <v>427</v>
      </c>
      <c r="K29" s="27">
        <v>0</v>
      </c>
      <c r="L29" s="29">
        <v>5364.55</v>
      </c>
      <c r="M29" s="27">
        <v>0</v>
      </c>
      <c r="N29" s="27">
        <v>0</v>
      </c>
      <c r="O29" s="27">
        <v>0</v>
      </c>
    </row>
    <row r="30" spans="1:15">
      <c r="A30" s="26" t="s">
        <v>54</v>
      </c>
      <c r="B30" s="26">
        <v>4253064108</v>
      </c>
      <c r="C30" s="26" t="s">
        <v>15</v>
      </c>
      <c r="D30" s="27">
        <v>0</v>
      </c>
      <c r="E30" s="28">
        <v>44866</v>
      </c>
      <c r="F30" s="26" t="s">
        <v>426</v>
      </c>
      <c r="G30" s="27">
        <v>1</v>
      </c>
      <c r="H30" s="29">
        <v>2720.45</v>
      </c>
      <c r="I30" s="27">
        <v>0</v>
      </c>
      <c r="J30" s="26" t="s">
        <v>427</v>
      </c>
      <c r="K30" s="27">
        <v>0</v>
      </c>
      <c r="L30" s="29">
        <v>4385.9399999999996</v>
      </c>
      <c r="M30" s="27">
        <v>0</v>
      </c>
      <c r="N30" s="27">
        <v>0</v>
      </c>
      <c r="O30" s="27">
        <v>0</v>
      </c>
    </row>
    <row r="31" spans="1:15">
      <c r="A31" s="26" t="s">
        <v>55</v>
      </c>
      <c r="B31" s="26">
        <v>3752686189</v>
      </c>
      <c r="C31" s="26" t="s">
        <v>15</v>
      </c>
      <c r="D31" s="27">
        <v>0</v>
      </c>
      <c r="E31" s="28">
        <v>44743</v>
      </c>
      <c r="F31" s="26" t="s">
        <v>458</v>
      </c>
      <c r="G31" s="27">
        <v>1</v>
      </c>
      <c r="H31" s="29">
        <v>2720.45</v>
      </c>
      <c r="I31" s="27">
        <v>0</v>
      </c>
      <c r="J31" s="26" t="s">
        <v>427</v>
      </c>
      <c r="K31" s="27">
        <v>0</v>
      </c>
      <c r="L31" s="29">
        <v>4385.9399999999996</v>
      </c>
      <c r="M31" s="27">
        <v>0</v>
      </c>
      <c r="N31" s="27">
        <v>0</v>
      </c>
      <c r="O31" s="27">
        <v>0</v>
      </c>
    </row>
    <row r="32" spans="1:15">
      <c r="A32" s="26" t="s">
        <v>56</v>
      </c>
      <c r="B32" s="26">
        <v>140355103</v>
      </c>
      <c r="C32" s="26" t="s">
        <v>15</v>
      </c>
      <c r="D32" s="27">
        <v>1</v>
      </c>
      <c r="E32" s="28">
        <v>44963</v>
      </c>
      <c r="F32" s="26" t="s">
        <v>426</v>
      </c>
      <c r="G32" s="27">
        <v>1</v>
      </c>
      <c r="H32" s="29">
        <v>2720.45</v>
      </c>
      <c r="I32" s="27">
        <v>0</v>
      </c>
      <c r="J32" s="26" t="s">
        <v>427</v>
      </c>
      <c r="K32" s="27">
        <v>0</v>
      </c>
      <c r="L32" s="29">
        <v>4943.75</v>
      </c>
      <c r="M32" s="27">
        <v>0</v>
      </c>
      <c r="N32" s="27">
        <v>0</v>
      </c>
      <c r="O32" s="27">
        <v>0</v>
      </c>
    </row>
    <row r="33" spans="1:15">
      <c r="A33" s="26" t="s">
        <v>57</v>
      </c>
      <c r="B33" s="26">
        <v>4118668181</v>
      </c>
      <c r="C33" s="26" t="s">
        <v>15</v>
      </c>
      <c r="D33" s="27">
        <v>2</v>
      </c>
      <c r="E33" s="28">
        <v>45607</v>
      </c>
      <c r="F33" s="26" t="s">
        <v>426</v>
      </c>
      <c r="G33" s="27">
        <v>1</v>
      </c>
      <c r="H33" s="29">
        <v>2720.45</v>
      </c>
      <c r="I33" s="27">
        <v>0</v>
      </c>
      <c r="J33" s="26" t="s">
        <v>427</v>
      </c>
      <c r="K33" s="27">
        <v>0</v>
      </c>
      <c r="L33" s="29">
        <v>1732.44</v>
      </c>
      <c r="M33" s="27">
        <v>0</v>
      </c>
      <c r="N33" s="27">
        <v>0</v>
      </c>
      <c r="O33" s="27">
        <v>0</v>
      </c>
    </row>
    <row r="34" spans="1:15">
      <c r="A34" s="26" t="s">
        <v>58</v>
      </c>
      <c r="B34" s="26">
        <v>8740198693</v>
      </c>
      <c r="C34" s="26" t="s">
        <v>59</v>
      </c>
      <c r="D34" s="27">
        <v>1</v>
      </c>
      <c r="E34" s="28">
        <v>44743</v>
      </c>
      <c r="F34" s="26" t="s">
        <v>426</v>
      </c>
      <c r="G34" s="27">
        <v>1</v>
      </c>
      <c r="H34" s="29">
        <v>4318.18</v>
      </c>
      <c r="I34" s="27">
        <v>0</v>
      </c>
      <c r="J34" s="26" t="s">
        <v>427</v>
      </c>
      <c r="K34" s="27">
        <v>0</v>
      </c>
      <c r="L34" s="29">
        <v>5464.22</v>
      </c>
      <c r="M34" s="27">
        <v>0</v>
      </c>
      <c r="N34" s="27">
        <v>0</v>
      </c>
      <c r="O34" s="27">
        <v>0</v>
      </c>
    </row>
    <row r="35" spans="1:15">
      <c r="A35" s="26" t="s">
        <v>60</v>
      </c>
      <c r="B35" s="26">
        <v>6385631192</v>
      </c>
      <c r="C35" s="26" t="s">
        <v>61</v>
      </c>
      <c r="D35" s="27">
        <v>0</v>
      </c>
      <c r="E35" s="28">
        <v>45635</v>
      </c>
      <c r="F35" s="26" t="s">
        <v>426</v>
      </c>
      <c r="G35" s="27">
        <v>1</v>
      </c>
      <c r="H35" s="29">
        <v>3533.05</v>
      </c>
      <c r="I35" s="27">
        <v>0</v>
      </c>
      <c r="J35" s="26" t="s">
        <v>427</v>
      </c>
      <c r="K35" s="27">
        <v>0</v>
      </c>
      <c r="L35" s="27">
        <v>402.84</v>
      </c>
      <c r="M35" s="27">
        <v>0</v>
      </c>
      <c r="N35" s="27">
        <v>0</v>
      </c>
      <c r="O35" s="27">
        <v>0</v>
      </c>
    </row>
    <row r="36" spans="1:15">
      <c r="A36" s="26" t="s">
        <v>62</v>
      </c>
      <c r="B36" s="26">
        <v>99962101115</v>
      </c>
      <c r="C36" s="26" t="s">
        <v>15</v>
      </c>
      <c r="D36" s="27">
        <v>2</v>
      </c>
      <c r="E36" s="28">
        <v>44743</v>
      </c>
      <c r="F36" s="26" t="s">
        <v>429</v>
      </c>
      <c r="G36" s="27">
        <v>1</v>
      </c>
      <c r="H36" s="29">
        <v>2720.45</v>
      </c>
      <c r="I36" s="27">
        <v>0</v>
      </c>
      <c r="J36" s="26" t="s">
        <v>427</v>
      </c>
      <c r="K36" s="27">
        <v>0</v>
      </c>
      <c r="L36" s="29">
        <v>4896.3599999999997</v>
      </c>
      <c r="M36" s="27">
        <v>0</v>
      </c>
      <c r="N36" s="27">
        <v>0</v>
      </c>
      <c r="O36" s="27">
        <v>0</v>
      </c>
    </row>
    <row r="37" spans="1:15">
      <c r="A37" s="26" t="s">
        <v>63</v>
      </c>
      <c r="B37" s="26">
        <v>8271047159</v>
      </c>
      <c r="C37" s="26" t="s">
        <v>64</v>
      </c>
      <c r="D37" s="27">
        <v>0</v>
      </c>
      <c r="E37" s="28">
        <v>44746</v>
      </c>
      <c r="F37" s="26" t="s">
        <v>426</v>
      </c>
      <c r="G37" s="27">
        <v>1</v>
      </c>
      <c r="H37" s="29">
        <v>1620.24</v>
      </c>
      <c r="I37" s="27">
        <v>0</v>
      </c>
      <c r="J37" s="26" t="s">
        <v>427</v>
      </c>
      <c r="K37" s="27">
        <v>0</v>
      </c>
      <c r="L37" s="29">
        <v>2019.62</v>
      </c>
      <c r="M37" s="27">
        <v>0</v>
      </c>
      <c r="N37" s="27">
        <v>0</v>
      </c>
      <c r="O37" s="27">
        <v>0</v>
      </c>
    </row>
    <row r="38" spans="1:15">
      <c r="A38" s="26" t="s">
        <v>65</v>
      </c>
      <c r="B38" s="26">
        <v>2774308100</v>
      </c>
      <c r="C38" s="26" t="s">
        <v>15</v>
      </c>
      <c r="D38" s="27">
        <v>0</v>
      </c>
      <c r="E38" s="28">
        <v>44963</v>
      </c>
      <c r="F38" s="26" t="s">
        <v>429</v>
      </c>
      <c r="G38" s="27">
        <v>1</v>
      </c>
      <c r="H38" s="29">
        <v>2720.45</v>
      </c>
      <c r="I38" s="27">
        <v>0</v>
      </c>
      <c r="J38" s="26" t="s">
        <v>427</v>
      </c>
      <c r="K38" s="27">
        <v>0</v>
      </c>
      <c r="L38" s="29">
        <v>4787.99</v>
      </c>
      <c r="M38" s="27">
        <v>0</v>
      </c>
      <c r="N38" s="27">
        <v>0</v>
      </c>
      <c r="O38" s="27">
        <v>0</v>
      </c>
    </row>
    <row r="39" spans="1:15">
      <c r="A39" s="26" t="s">
        <v>66</v>
      </c>
      <c r="B39" s="26">
        <v>5528858194</v>
      </c>
      <c r="C39" s="26" t="s">
        <v>67</v>
      </c>
      <c r="D39" s="27">
        <v>1</v>
      </c>
      <c r="E39" s="28">
        <v>44743</v>
      </c>
      <c r="F39" s="26" t="s">
        <v>467</v>
      </c>
      <c r="G39" s="27">
        <v>1</v>
      </c>
      <c r="H39" s="29">
        <v>3825.31</v>
      </c>
      <c r="I39" s="27">
        <v>0</v>
      </c>
      <c r="J39" s="26" t="s">
        <v>427</v>
      </c>
      <c r="K39" s="27">
        <v>0</v>
      </c>
      <c r="L39" s="29">
        <v>4772.6400000000003</v>
      </c>
      <c r="M39" s="27">
        <v>0</v>
      </c>
      <c r="N39" s="27">
        <v>0</v>
      </c>
      <c r="O39" s="27">
        <v>0</v>
      </c>
    </row>
    <row r="40" spans="1:15">
      <c r="A40" s="26" t="s">
        <v>68</v>
      </c>
      <c r="B40" s="26">
        <v>3429278171</v>
      </c>
      <c r="C40" s="26" t="s">
        <v>15</v>
      </c>
      <c r="D40" s="27">
        <v>0</v>
      </c>
      <c r="E40" s="28">
        <v>45019</v>
      </c>
      <c r="F40" s="26" t="s">
        <v>426</v>
      </c>
      <c r="G40" s="27">
        <v>1</v>
      </c>
      <c r="H40" s="29">
        <v>2720.45</v>
      </c>
      <c r="I40" s="27">
        <v>0</v>
      </c>
      <c r="J40" s="26" t="s">
        <v>427</v>
      </c>
      <c r="K40" s="27">
        <v>0</v>
      </c>
      <c r="L40" s="29">
        <v>4958.1499999999996</v>
      </c>
      <c r="M40" s="27">
        <v>0</v>
      </c>
      <c r="N40" s="27">
        <v>0</v>
      </c>
      <c r="O40" s="27">
        <v>0</v>
      </c>
    </row>
    <row r="41" spans="1:15">
      <c r="A41" s="26" t="s">
        <v>69</v>
      </c>
      <c r="B41" s="26">
        <v>4143269112</v>
      </c>
      <c r="C41" s="26" t="s">
        <v>64</v>
      </c>
      <c r="D41" s="27">
        <v>0</v>
      </c>
      <c r="E41" s="28">
        <v>44743</v>
      </c>
      <c r="F41" s="26" t="s">
        <v>426</v>
      </c>
      <c r="G41" s="27">
        <v>1</v>
      </c>
      <c r="H41" s="29">
        <v>1620.24</v>
      </c>
      <c r="I41" s="27">
        <v>0</v>
      </c>
      <c r="J41" s="26" t="s">
        <v>427</v>
      </c>
      <c r="K41" s="27">
        <v>0</v>
      </c>
      <c r="L41" s="29">
        <v>2378.8000000000002</v>
      </c>
      <c r="M41" s="27">
        <v>0</v>
      </c>
      <c r="N41" s="27">
        <v>0</v>
      </c>
      <c r="O41" s="27">
        <v>0</v>
      </c>
    </row>
    <row r="42" spans="1:15">
      <c r="A42" s="26" t="s">
        <v>70</v>
      </c>
      <c r="B42" s="26">
        <v>57853096100</v>
      </c>
      <c r="C42" s="26" t="s">
        <v>71</v>
      </c>
      <c r="D42" s="27">
        <v>0</v>
      </c>
      <c r="E42" s="28">
        <v>44743</v>
      </c>
      <c r="F42" s="26" t="s">
        <v>429</v>
      </c>
      <c r="G42" s="27">
        <v>1</v>
      </c>
      <c r="H42" s="29">
        <v>1691.77</v>
      </c>
      <c r="I42" s="27">
        <v>0</v>
      </c>
      <c r="J42" s="26" t="s">
        <v>427</v>
      </c>
      <c r="K42" s="27">
        <v>0</v>
      </c>
      <c r="L42" s="29">
        <v>2104.06</v>
      </c>
      <c r="M42" s="27">
        <v>0</v>
      </c>
      <c r="N42" s="27">
        <v>0</v>
      </c>
      <c r="O42" s="27">
        <v>0</v>
      </c>
    </row>
    <row r="43" spans="1:15">
      <c r="A43" s="26" t="s">
        <v>72</v>
      </c>
      <c r="B43" s="26">
        <v>5240935122</v>
      </c>
      <c r="C43" s="26" t="s">
        <v>15</v>
      </c>
      <c r="D43" s="27">
        <v>1</v>
      </c>
      <c r="E43" s="28">
        <v>44743</v>
      </c>
      <c r="F43" s="26" t="s">
        <v>467</v>
      </c>
      <c r="G43" s="27">
        <v>1</v>
      </c>
      <c r="H43" s="29">
        <v>2720.45</v>
      </c>
      <c r="I43" s="27">
        <v>0</v>
      </c>
      <c r="J43" s="26" t="s">
        <v>427</v>
      </c>
      <c r="K43" s="27">
        <v>0</v>
      </c>
      <c r="L43" s="29">
        <v>4999.49</v>
      </c>
      <c r="M43" s="27">
        <v>0</v>
      </c>
      <c r="N43" s="27">
        <v>0</v>
      </c>
      <c r="O43" s="27">
        <v>0</v>
      </c>
    </row>
    <row r="44" spans="1:15">
      <c r="A44" s="26" t="s">
        <v>73</v>
      </c>
      <c r="B44" s="26">
        <v>16910812727</v>
      </c>
      <c r="C44" s="26" t="s">
        <v>61</v>
      </c>
      <c r="D44" s="27">
        <v>0</v>
      </c>
      <c r="E44" s="28">
        <v>45509</v>
      </c>
      <c r="F44" s="26" t="s">
        <v>458</v>
      </c>
      <c r="G44" s="27">
        <v>1</v>
      </c>
      <c r="H44" s="29">
        <v>3533.05</v>
      </c>
      <c r="I44" s="27">
        <v>0</v>
      </c>
      <c r="J44" s="26" t="s">
        <v>427</v>
      </c>
      <c r="K44" s="27">
        <v>0</v>
      </c>
      <c r="L44" s="29">
        <v>1792.42</v>
      </c>
      <c r="M44" s="27">
        <v>0</v>
      </c>
      <c r="N44" s="27">
        <v>0</v>
      </c>
      <c r="O44" s="27">
        <v>0</v>
      </c>
    </row>
    <row r="45" spans="1:15">
      <c r="A45" s="26" t="s">
        <v>74</v>
      </c>
      <c r="B45" s="26">
        <v>4124602111</v>
      </c>
      <c r="C45" s="26" t="s">
        <v>67</v>
      </c>
      <c r="D45" s="27">
        <v>1</v>
      </c>
      <c r="E45" s="28">
        <v>44743</v>
      </c>
      <c r="F45" s="26" t="s">
        <v>426</v>
      </c>
      <c r="G45" s="27">
        <v>1</v>
      </c>
      <c r="H45" s="29">
        <v>3825.31</v>
      </c>
      <c r="I45" s="27">
        <v>0</v>
      </c>
      <c r="J45" s="26" t="s">
        <v>427</v>
      </c>
      <c r="K45" s="27">
        <v>0</v>
      </c>
      <c r="L45" s="29">
        <v>5596.34</v>
      </c>
      <c r="M45" s="27">
        <v>0</v>
      </c>
      <c r="N45" s="27">
        <v>0</v>
      </c>
      <c r="O45" s="27">
        <v>0</v>
      </c>
    </row>
    <row r="46" spans="1:15">
      <c r="A46" s="26" t="s">
        <v>75</v>
      </c>
      <c r="B46" s="26">
        <v>1217809104</v>
      </c>
      <c r="C46" s="26" t="s">
        <v>15</v>
      </c>
      <c r="D46" s="27">
        <v>0</v>
      </c>
      <c r="E46" s="28">
        <v>45425</v>
      </c>
      <c r="F46" s="26" t="s">
        <v>426</v>
      </c>
      <c r="G46" s="27">
        <v>1</v>
      </c>
      <c r="H46" s="29">
        <v>2720.45</v>
      </c>
      <c r="I46" s="27">
        <v>0</v>
      </c>
      <c r="J46" s="26" t="s">
        <v>427</v>
      </c>
      <c r="K46" s="27">
        <v>0</v>
      </c>
      <c r="L46" s="29">
        <v>3324.54</v>
      </c>
      <c r="M46" s="27">
        <v>0</v>
      </c>
      <c r="N46" s="27">
        <v>0</v>
      </c>
      <c r="O46" s="27">
        <v>0</v>
      </c>
    </row>
    <row r="47" spans="1:15">
      <c r="A47" s="26" t="s">
        <v>76</v>
      </c>
      <c r="B47" s="26">
        <v>37363794120</v>
      </c>
      <c r="C47" s="26" t="s">
        <v>77</v>
      </c>
      <c r="D47" s="27">
        <v>0</v>
      </c>
      <c r="E47" s="28">
        <v>44743</v>
      </c>
      <c r="F47" s="26" t="s">
        <v>426</v>
      </c>
      <c r="G47" s="27">
        <v>1</v>
      </c>
      <c r="H47" s="29">
        <v>2290.96</v>
      </c>
      <c r="I47" s="27">
        <v>0</v>
      </c>
      <c r="J47" s="26" t="s">
        <v>427</v>
      </c>
      <c r="K47" s="27">
        <v>0</v>
      </c>
      <c r="L47" s="29">
        <v>3406.9</v>
      </c>
      <c r="M47" s="27">
        <v>0</v>
      </c>
      <c r="N47" s="27">
        <v>0</v>
      </c>
      <c r="O47" s="27">
        <v>0</v>
      </c>
    </row>
    <row r="48" spans="1:15">
      <c r="A48" s="26" t="s">
        <v>78</v>
      </c>
      <c r="B48" s="26">
        <v>85307890168</v>
      </c>
      <c r="C48" s="26" t="s">
        <v>15</v>
      </c>
      <c r="D48" s="27">
        <v>0</v>
      </c>
      <c r="E48" s="28">
        <v>44743</v>
      </c>
      <c r="F48" s="26" t="s">
        <v>429</v>
      </c>
      <c r="G48" s="27">
        <v>1</v>
      </c>
      <c r="H48" s="29">
        <v>2720.45</v>
      </c>
      <c r="I48" s="27">
        <v>0</v>
      </c>
      <c r="J48" s="26" t="s">
        <v>427</v>
      </c>
      <c r="K48" s="27">
        <v>0</v>
      </c>
      <c r="L48" s="29">
        <v>4942.18</v>
      </c>
      <c r="M48" s="27">
        <v>0</v>
      </c>
      <c r="N48" s="27">
        <v>0</v>
      </c>
      <c r="O48" s="27">
        <v>0</v>
      </c>
    </row>
    <row r="49" spans="1:15">
      <c r="A49" s="26" t="s">
        <v>79</v>
      </c>
      <c r="B49" s="26">
        <v>5589295165</v>
      </c>
      <c r="C49" s="26" t="s">
        <v>21</v>
      </c>
      <c r="D49" s="27">
        <v>3</v>
      </c>
      <c r="E49" s="28">
        <v>45264</v>
      </c>
      <c r="F49" s="26" t="s">
        <v>426</v>
      </c>
      <c r="G49" s="27">
        <v>1</v>
      </c>
      <c r="H49" s="29">
        <v>2925.37</v>
      </c>
      <c r="I49" s="27">
        <v>0</v>
      </c>
      <c r="J49" s="26" t="s">
        <v>427</v>
      </c>
      <c r="K49" s="27">
        <v>0</v>
      </c>
      <c r="L49" s="29">
        <v>3906.59</v>
      </c>
      <c r="M49" s="27">
        <v>0</v>
      </c>
      <c r="N49" s="27">
        <v>0</v>
      </c>
      <c r="O49" s="27">
        <v>0</v>
      </c>
    </row>
    <row r="50" spans="1:15">
      <c r="A50" s="26" t="s">
        <v>80</v>
      </c>
      <c r="B50" s="26">
        <v>94451621100</v>
      </c>
      <c r="C50" s="26" t="s">
        <v>71</v>
      </c>
      <c r="D50" s="27">
        <v>1</v>
      </c>
      <c r="E50" s="28">
        <v>43984</v>
      </c>
      <c r="F50" s="26" t="s">
        <v>480</v>
      </c>
      <c r="G50" s="27">
        <v>1</v>
      </c>
      <c r="H50" s="29">
        <v>1691.77</v>
      </c>
      <c r="I50" s="27">
        <v>0</v>
      </c>
      <c r="J50" s="26" t="s">
        <v>427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</row>
    <row r="51" spans="1:15">
      <c r="A51" s="26" t="s">
        <v>81</v>
      </c>
      <c r="B51" s="26">
        <v>5055096101</v>
      </c>
      <c r="C51" s="26" t="s">
        <v>15</v>
      </c>
      <c r="D51" s="27">
        <v>0</v>
      </c>
      <c r="E51" s="28">
        <v>44743</v>
      </c>
      <c r="F51" s="26" t="s">
        <v>426</v>
      </c>
      <c r="G51" s="27">
        <v>1</v>
      </c>
      <c r="H51" s="29">
        <v>2720.45</v>
      </c>
      <c r="I51" s="27">
        <v>0</v>
      </c>
      <c r="J51" s="26" t="s">
        <v>427</v>
      </c>
      <c r="K51" s="27">
        <v>0</v>
      </c>
      <c r="L51" s="29">
        <v>5210.8100000000004</v>
      </c>
      <c r="M51" s="27">
        <v>0</v>
      </c>
      <c r="N51" s="27">
        <v>0</v>
      </c>
      <c r="O51" s="27">
        <v>0</v>
      </c>
    </row>
    <row r="52" spans="1:15">
      <c r="A52" s="26" t="s">
        <v>82</v>
      </c>
      <c r="B52" s="26">
        <v>99315629191</v>
      </c>
      <c r="C52" s="26" t="s">
        <v>83</v>
      </c>
      <c r="D52" s="27">
        <v>2</v>
      </c>
      <c r="E52" s="28">
        <v>45516</v>
      </c>
      <c r="F52" s="26" t="s">
        <v>426</v>
      </c>
      <c r="G52" s="27">
        <v>1</v>
      </c>
      <c r="H52" s="29">
        <v>21171.599999999999</v>
      </c>
      <c r="I52" s="27">
        <v>0</v>
      </c>
      <c r="J52" s="26" t="s">
        <v>427</v>
      </c>
      <c r="K52" s="27">
        <v>0</v>
      </c>
      <c r="L52" s="29">
        <v>11294.65</v>
      </c>
      <c r="M52" s="27">
        <v>0</v>
      </c>
      <c r="N52" s="27">
        <v>0</v>
      </c>
      <c r="O52" s="27">
        <v>0</v>
      </c>
    </row>
    <row r="53" spans="1:15">
      <c r="A53" s="26" t="s">
        <v>84</v>
      </c>
      <c r="B53" s="26">
        <v>5758318124</v>
      </c>
      <c r="C53" s="26" t="s">
        <v>15</v>
      </c>
      <c r="D53" s="27">
        <v>0</v>
      </c>
      <c r="E53" s="28">
        <v>45572</v>
      </c>
      <c r="F53" s="26" t="s">
        <v>426</v>
      </c>
      <c r="G53" s="27">
        <v>1</v>
      </c>
      <c r="H53" s="29">
        <v>2720.45</v>
      </c>
      <c r="I53" s="27">
        <v>0</v>
      </c>
      <c r="J53" s="26" t="s">
        <v>427</v>
      </c>
      <c r="K53" s="27">
        <v>0</v>
      </c>
      <c r="L53" s="29">
        <v>1997.78</v>
      </c>
      <c r="M53" s="27">
        <v>0</v>
      </c>
      <c r="N53" s="27">
        <v>0</v>
      </c>
      <c r="O53" s="27">
        <v>0</v>
      </c>
    </row>
    <row r="54" spans="1:15">
      <c r="A54" s="26" t="s">
        <v>85</v>
      </c>
      <c r="B54" s="26">
        <v>70449225119</v>
      </c>
      <c r="C54" s="26" t="s">
        <v>86</v>
      </c>
      <c r="D54" s="27">
        <v>0</v>
      </c>
      <c r="E54" s="28">
        <v>45355</v>
      </c>
      <c r="F54" s="26" t="s">
        <v>426</v>
      </c>
      <c r="G54" s="27">
        <v>1</v>
      </c>
      <c r="H54" s="29">
        <v>2714.86</v>
      </c>
      <c r="I54" s="27">
        <v>0</v>
      </c>
      <c r="J54" s="26" t="s">
        <v>427</v>
      </c>
      <c r="K54" s="27">
        <v>0</v>
      </c>
      <c r="L54" s="29">
        <v>3107.18</v>
      </c>
      <c r="M54" s="27">
        <v>0</v>
      </c>
      <c r="N54" s="27">
        <v>0</v>
      </c>
      <c r="O54" s="27">
        <v>0</v>
      </c>
    </row>
    <row r="55" spans="1:15">
      <c r="A55" s="26" t="s">
        <v>87</v>
      </c>
      <c r="B55" s="26">
        <v>3314133103</v>
      </c>
      <c r="C55" s="26" t="s">
        <v>15</v>
      </c>
      <c r="D55" s="27">
        <v>0</v>
      </c>
      <c r="E55" s="28">
        <v>45390</v>
      </c>
      <c r="F55" s="26" t="s">
        <v>426</v>
      </c>
      <c r="G55" s="27">
        <v>1</v>
      </c>
      <c r="H55" s="29">
        <v>2720.45</v>
      </c>
      <c r="I55" s="27">
        <v>0</v>
      </c>
      <c r="J55" s="26" t="s">
        <v>427</v>
      </c>
      <c r="K55" s="27">
        <v>0</v>
      </c>
      <c r="L55" s="29">
        <v>3999.14</v>
      </c>
      <c r="M55" s="27">
        <v>0</v>
      </c>
      <c r="N55" s="27">
        <v>0</v>
      </c>
      <c r="O55" s="27">
        <v>0</v>
      </c>
    </row>
    <row r="56" spans="1:15">
      <c r="A56" s="26" t="s">
        <v>88</v>
      </c>
      <c r="B56" s="26">
        <v>6457697119</v>
      </c>
      <c r="C56" s="26" t="s">
        <v>21</v>
      </c>
      <c r="D56" s="27">
        <v>0</v>
      </c>
      <c r="E56" s="28">
        <v>44743</v>
      </c>
      <c r="F56" s="26" t="s">
        <v>426</v>
      </c>
      <c r="G56" s="27">
        <v>1</v>
      </c>
      <c r="H56" s="29">
        <v>2925.37</v>
      </c>
      <c r="I56" s="27">
        <v>0</v>
      </c>
      <c r="J56" s="26" t="s">
        <v>427</v>
      </c>
      <c r="K56" s="27">
        <v>0</v>
      </c>
      <c r="L56" s="29">
        <v>4173.7700000000004</v>
      </c>
      <c r="M56" s="27">
        <v>0</v>
      </c>
      <c r="N56" s="27">
        <v>0</v>
      </c>
      <c r="O56" s="27">
        <v>0</v>
      </c>
    </row>
    <row r="57" spans="1:15">
      <c r="A57" s="26" t="s">
        <v>89</v>
      </c>
      <c r="B57" s="26">
        <v>10725313722</v>
      </c>
      <c r="C57" s="26" t="s">
        <v>15</v>
      </c>
      <c r="D57" s="27">
        <v>2</v>
      </c>
      <c r="E57" s="28">
        <v>44788</v>
      </c>
      <c r="F57" s="26" t="s">
        <v>426</v>
      </c>
      <c r="G57" s="27">
        <v>1</v>
      </c>
      <c r="H57" s="29">
        <v>2720.45</v>
      </c>
      <c r="I57" s="27">
        <v>0</v>
      </c>
      <c r="J57" s="26" t="s">
        <v>427</v>
      </c>
      <c r="K57" s="27">
        <v>0</v>
      </c>
      <c r="L57" s="29">
        <v>4385.9399999999996</v>
      </c>
      <c r="M57" s="27">
        <v>0</v>
      </c>
      <c r="N57" s="27">
        <v>0</v>
      </c>
      <c r="O57" s="27">
        <v>0</v>
      </c>
    </row>
    <row r="58" spans="1:15">
      <c r="A58" s="26" t="s">
        <v>90</v>
      </c>
      <c r="B58" s="26">
        <v>7340979131</v>
      </c>
      <c r="C58" s="26" t="s">
        <v>15</v>
      </c>
      <c r="D58" s="27">
        <v>0</v>
      </c>
      <c r="E58" s="28">
        <v>45642</v>
      </c>
      <c r="F58" s="26" t="s">
        <v>426</v>
      </c>
      <c r="G58" s="27">
        <v>1</v>
      </c>
      <c r="H58" s="29">
        <v>2720.45</v>
      </c>
      <c r="I58" s="27">
        <v>0</v>
      </c>
      <c r="J58" s="26" t="s">
        <v>427</v>
      </c>
      <c r="K58" s="27">
        <v>0</v>
      </c>
      <c r="L58" s="27">
        <v>265.33999999999997</v>
      </c>
      <c r="M58" s="27">
        <v>0</v>
      </c>
      <c r="N58" s="27">
        <v>0</v>
      </c>
      <c r="O58" s="27">
        <v>0</v>
      </c>
    </row>
    <row r="59" spans="1:15">
      <c r="A59" s="26" t="s">
        <v>91</v>
      </c>
      <c r="B59" s="26">
        <v>5624236131</v>
      </c>
      <c r="C59" s="26" t="s">
        <v>15</v>
      </c>
      <c r="D59" s="27">
        <v>1</v>
      </c>
      <c r="E59" s="28">
        <v>44743</v>
      </c>
      <c r="F59" s="26" t="s">
        <v>467</v>
      </c>
      <c r="G59" s="27">
        <v>1</v>
      </c>
      <c r="H59" s="29">
        <v>2720.45</v>
      </c>
      <c r="I59" s="27">
        <v>0</v>
      </c>
      <c r="J59" s="26" t="s">
        <v>427</v>
      </c>
      <c r="K59" s="27">
        <v>0</v>
      </c>
      <c r="L59" s="29">
        <v>5364.72</v>
      </c>
      <c r="M59" s="27">
        <v>0</v>
      </c>
      <c r="N59" s="27">
        <v>0</v>
      </c>
      <c r="O59" s="27">
        <v>0</v>
      </c>
    </row>
    <row r="60" spans="1:15">
      <c r="A60" s="26" t="s">
        <v>92</v>
      </c>
      <c r="B60" s="26">
        <v>84064170130</v>
      </c>
      <c r="C60" s="26" t="s">
        <v>15</v>
      </c>
      <c r="D60" s="27">
        <v>0</v>
      </c>
      <c r="E60" s="28">
        <v>44743</v>
      </c>
      <c r="F60" s="26" t="s">
        <v>426</v>
      </c>
      <c r="G60" s="27">
        <v>1</v>
      </c>
      <c r="H60" s="29">
        <v>2720.45</v>
      </c>
      <c r="I60" s="27">
        <v>0</v>
      </c>
      <c r="J60" s="26" t="s">
        <v>427</v>
      </c>
      <c r="K60" s="27">
        <v>0</v>
      </c>
      <c r="L60" s="29">
        <v>4951.4399999999996</v>
      </c>
      <c r="M60" s="27">
        <v>0</v>
      </c>
      <c r="N60" s="27">
        <v>0</v>
      </c>
      <c r="O60" s="27">
        <v>0</v>
      </c>
    </row>
    <row r="61" spans="1:15">
      <c r="A61" s="26" t="s">
        <v>93</v>
      </c>
      <c r="B61" s="26">
        <v>5788414105</v>
      </c>
      <c r="C61" s="26" t="s">
        <v>94</v>
      </c>
      <c r="D61" s="27">
        <v>0</v>
      </c>
      <c r="E61" s="28">
        <v>45278</v>
      </c>
      <c r="F61" s="26" t="s">
        <v>426</v>
      </c>
      <c r="G61" s="27">
        <v>1</v>
      </c>
      <c r="H61" s="29">
        <v>1976.07</v>
      </c>
      <c r="I61" s="27">
        <v>0</v>
      </c>
      <c r="J61" s="26" t="s">
        <v>427</v>
      </c>
      <c r="K61" s="27">
        <v>0</v>
      </c>
      <c r="L61" s="29">
        <v>2397.6</v>
      </c>
      <c r="M61" s="27">
        <v>0</v>
      </c>
      <c r="N61" s="27">
        <v>0</v>
      </c>
      <c r="O61" s="27">
        <v>0</v>
      </c>
    </row>
    <row r="62" spans="1:15">
      <c r="A62" s="26" t="s">
        <v>95</v>
      </c>
      <c r="B62" s="26">
        <v>5440072128</v>
      </c>
      <c r="C62" s="26" t="s">
        <v>15</v>
      </c>
      <c r="D62" s="27">
        <v>0</v>
      </c>
      <c r="E62" s="28">
        <v>44743</v>
      </c>
      <c r="F62" s="26" t="s">
        <v>426</v>
      </c>
      <c r="G62" s="27">
        <v>1</v>
      </c>
      <c r="H62" s="29">
        <v>2720.45</v>
      </c>
      <c r="I62" s="27">
        <v>0</v>
      </c>
      <c r="J62" s="26" t="s">
        <v>427</v>
      </c>
      <c r="K62" s="27">
        <v>0</v>
      </c>
      <c r="L62" s="29">
        <v>4668.34</v>
      </c>
      <c r="M62" s="27">
        <v>0</v>
      </c>
      <c r="N62" s="27">
        <v>0</v>
      </c>
      <c r="O62" s="27">
        <v>0</v>
      </c>
    </row>
    <row r="63" spans="1:15">
      <c r="A63" s="26" t="s">
        <v>96</v>
      </c>
      <c r="B63" s="26">
        <v>6163854128</v>
      </c>
      <c r="C63" s="26" t="s">
        <v>15</v>
      </c>
      <c r="D63" s="27">
        <v>2</v>
      </c>
      <c r="E63" s="28">
        <v>44743</v>
      </c>
      <c r="F63" s="26" t="s">
        <v>458</v>
      </c>
      <c r="G63" s="27">
        <v>1</v>
      </c>
      <c r="H63" s="29">
        <v>2720.45</v>
      </c>
      <c r="I63" s="27">
        <v>0</v>
      </c>
      <c r="J63" s="26" t="s">
        <v>427</v>
      </c>
      <c r="K63" s="27">
        <v>0</v>
      </c>
      <c r="L63" s="29">
        <v>4385.9399999999996</v>
      </c>
      <c r="M63" s="27">
        <v>0</v>
      </c>
      <c r="N63" s="27">
        <v>0</v>
      </c>
      <c r="O63" s="27">
        <v>0</v>
      </c>
    </row>
    <row r="64" spans="1:15">
      <c r="A64" s="26" t="s">
        <v>97</v>
      </c>
      <c r="B64" s="26">
        <v>3554530107</v>
      </c>
      <c r="C64" s="26" t="s">
        <v>21</v>
      </c>
      <c r="D64" s="27">
        <v>2</v>
      </c>
      <c r="E64" s="28">
        <v>44743</v>
      </c>
      <c r="F64" s="26" t="s">
        <v>458</v>
      </c>
      <c r="G64" s="27">
        <v>1</v>
      </c>
      <c r="H64" s="29">
        <v>2925.37</v>
      </c>
      <c r="I64" s="27">
        <v>0</v>
      </c>
      <c r="J64" s="26" t="s">
        <v>427</v>
      </c>
      <c r="K64" s="27">
        <v>0</v>
      </c>
      <c r="L64" s="29">
        <v>4202.58</v>
      </c>
      <c r="M64" s="27">
        <v>0</v>
      </c>
      <c r="N64" s="27">
        <v>0</v>
      </c>
      <c r="O64" s="27">
        <v>0</v>
      </c>
    </row>
    <row r="65" spans="1:15">
      <c r="A65" s="26" t="s">
        <v>98</v>
      </c>
      <c r="B65" s="26">
        <v>2868632190</v>
      </c>
      <c r="C65" s="26" t="s">
        <v>15</v>
      </c>
      <c r="D65" s="27">
        <v>0</v>
      </c>
      <c r="E65" s="28">
        <v>44743</v>
      </c>
      <c r="F65" s="26" t="s">
        <v>426</v>
      </c>
      <c r="G65" s="27">
        <v>1</v>
      </c>
      <c r="H65" s="29">
        <v>2720.45</v>
      </c>
      <c r="I65" s="27">
        <v>0</v>
      </c>
      <c r="J65" s="26" t="s">
        <v>427</v>
      </c>
      <c r="K65" s="27">
        <v>0</v>
      </c>
      <c r="L65" s="29">
        <v>4385.9399999999996</v>
      </c>
      <c r="M65" s="27">
        <v>0</v>
      </c>
      <c r="N65" s="27">
        <v>0</v>
      </c>
      <c r="O65" s="27">
        <v>0</v>
      </c>
    </row>
    <row r="66" spans="1:15">
      <c r="A66" s="26" t="s">
        <v>99</v>
      </c>
      <c r="B66" s="26">
        <v>4816795103</v>
      </c>
      <c r="C66" s="26" t="s">
        <v>100</v>
      </c>
      <c r="D66" s="27">
        <v>2</v>
      </c>
      <c r="E66" s="28">
        <v>44743</v>
      </c>
      <c r="F66" s="26" t="s">
        <v>426</v>
      </c>
      <c r="G66" s="27">
        <v>1</v>
      </c>
      <c r="H66" s="29">
        <v>3325</v>
      </c>
      <c r="I66" s="27">
        <v>0</v>
      </c>
      <c r="J66" s="26" t="s">
        <v>427</v>
      </c>
      <c r="K66" s="27">
        <v>0</v>
      </c>
      <c r="L66" s="29">
        <v>3896.85</v>
      </c>
      <c r="M66" s="27">
        <v>0</v>
      </c>
      <c r="N66" s="27">
        <v>0</v>
      </c>
      <c r="O66" s="27">
        <v>0</v>
      </c>
    </row>
    <row r="67" spans="1:15">
      <c r="A67" s="26" t="s">
        <v>101</v>
      </c>
      <c r="B67" s="26">
        <v>5250425127</v>
      </c>
      <c r="C67" s="26" t="s">
        <v>15</v>
      </c>
      <c r="D67" s="27">
        <v>1</v>
      </c>
      <c r="E67" s="28">
        <v>45033</v>
      </c>
      <c r="F67" s="26" t="s">
        <v>429</v>
      </c>
      <c r="G67" s="27">
        <v>1</v>
      </c>
      <c r="H67" s="29">
        <v>2720.45</v>
      </c>
      <c r="I67" s="27">
        <v>0</v>
      </c>
      <c r="J67" s="26" t="s">
        <v>427</v>
      </c>
      <c r="K67" s="27">
        <v>0</v>
      </c>
      <c r="L67" s="29">
        <v>4385.9399999999996</v>
      </c>
      <c r="M67" s="27">
        <v>0</v>
      </c>
      <c r="N67" s="27">
        <v>0</v>
      </c>
      <c r="O67" s="27">
        <v>0</v>
      </c>
    </row>
    <row r="68" spans="1:15">
      <c r="A68" s="26" t="s">
        <v>102</v>
      </c>
      <c r="B68" s="26">
        <v>5011690164</v>
      </c>
      <c r="C68" s="26" t="s">
        <v>15</v>
      </c>
      <c r="D68" s="27">
        <v>0</v>
      </c>
      <c r="E68" s="28">
        <v>44743</v>
      </c>
      <c r="F68" s="26" t="s">
        <v>426</v>
      </c>
      <c r="G68" s="27">
        <v>1</v>
      </c>
      <c r="H68" s="29">
        <v>2720.45</v>
      </c>
      <c r="I68" s="27">
        <v>0</v>
      </c>
      <c r="J68" s="26" t="s">
        <v>427</v>
      </c>
      <c r="K68" s="27">
        <v>0</v>
      </c>
      <c r="L68" s="29">
        <v>4385.9399999999996</v>
      </c>
      <c r="M68" s="27">
        <v>0</v>
      </c>
      <c r="N68" s="27">
        <v>0</v>
      </c>
      <c r="O68" s="27">
        <v>0</v>
      </c>
    </row>
    <row r="69" spans="1:15">
      <c r="A69" s="26" t="s">
        <v>103</v>
      </c>
      <c r="B69" s="26">
        <v>93875479149</v>
      </c>
      <c r="C69" s="26" t="s">
        <v>71</v>
      </c>
      <c r="D69" s="27">
        <v>1</v>
      </c>
      <c r="E69" s="28">
        <v>44743</v>
      </c>
      <c r="F69" s="26" t="s">
        <v>426</v>
      </c>
      <c r="G69" s="27">
        <v>1</v>
      </c>
      <c r="H69" s="29">
        <v>1691.77</v>
      </c>
      <c r="I69" s="27">
        <v>0</v>
      </c>
      <c r="J69" s="26" t="s">
        <v>427</v>
      </c>
      <c r="K69" s="27">
        <v>0</v>
      </c>
      <c r="L69" s="29">
        <v>2414.4899999999998</v>
      </c>
      <c r="M69" s="27">
        <v>0</v>
      </c>
      <c r="N69" s="27">
        <v>0</v>
      </c>
      <c r="O69" s="27">
        <v>0</v>
      </c>
    </row>
    <row r="70" spans="1:15">
      <c r="A70" s="26" t="s">
        <v>104</v>
      </c>
      <c r="B70" s="26">
        <v>6555025131</v>
      </c>
      <c r="C70" s="26" t="s">
        <v>15</v>
      </c>
      <c r="D70" s="27">
        <v>0</v>
      </c>
      <c r="E70" s="28">
        <v>45572</v>
      </c>
      <c r="F70" s="26" t="s">
        <v>426</v>
      </c>
      <c r="G70" s="27">
        <v>1</v>
      </c>
      <c r="H70" s="29">
        <v>2720.45</v>
      </c>
      <c r="I70" s="27">
        <v>0</v>
      </c>
      <c r="J70" s="26" t="s">
        <v>427</v>
      </c>
      <c r="K70" s="27">
        <v>0</v>
      </c>
      <c r="L70" s="29">
        <v>1997.78</v>
      </c>
      <c r="M70" s="27">
        <v>0</v>
      </c>
      <c r="N70" s="27">
        <v>0</v>
      </c>
      <c r="O70" s="27">
        <v>0</v>
      </c>
    </row>
    <row r="71" spans="1:15">
      <c r="A71" s="26" t="s">
        <v>105</v>
      </c>
      <c r="B71" s="26">
        <v>11110669658</v>
      </c>
      <c r="C71" s="26" t="s">
        <v>15</v>
      </c>
      <c r="D71" s="27">
        <v>1</v>
      </c>
      <c r="E71" s="28">
        <v>45019</v>
      </c>
      <c r="F71" s="26" t="s">
        <v>467</v>
      </c>
      <c r="G71" s="27">
        <v>1</v>
      </c>
      <c r="H71" s="29">
        <v>2720.45</v>
      </c>
      <c r="I71" s="27">
        <v>0</v>
      </c>
      <c r="J71" s="26" t="s">
        <v>427</v>
      </c>
      <c r="K71" s="27">
        <v>0</v>
      </c>
      <c r="L71" s="29">
        <v>4385.93</v>
      </c>
      <c r="M71" s="27">
        <v>0</v>
      </c>
      <c r="N71" s="27">
        <v>0</v>
      </c>
      <c r="O71" s="27">
        <v>0</v>
      </c>
    </row>
    <row r="72" spans="1:15">
      <c r="A72" s="26" t="s">
        <v>106</v>
      </c>
      <c r="B72" s="26">
        <v>2174194104</v>
      </c>
      <c r="C72" s="26" t="s">
        <v>15</v>
      </c>
      <c r="D72" s="27">
        <v>2</v>
      </c>
      <c r="E72" s="28">
        <v>45642</v>
      </c>
      <c r="F72" s="26" t="s">
        <v>426</v>
      </c>
      <c r="G72" s="27">
        <v>1</v>
      </c>
      <c r="H72" s="29">
        <v>2720.45</v>
      </c>
      <c r="I72" s="27">
        <v>0</v>
      </c>
      <c r="J72" s="26" t="s">
        <v>427</v>
      </c>
      <c r="K72" s="27">
        <v>0</v>
      </c>
      <c r="L72" s="27">
        <v>265.33999999999997</v>
      </c>
      <c r="M72" s="27">
        <v>0</v>
      </c>
      <c r="N72" s="27">
        <v>0</v>
      </c>
      <c r="O72" s="27">
        <v>0</v>
      </c>
    </row>
    <row r="73" spans="1:15">
      <c r="A73" s="26" t="s">
        <v>107</v>
      </c>
      <c r="B73" s="26">
        <v>28829887889</v>
      </c>
      <c r="C73" s="26" t="s">
        <v>15</v>
      </c>
      <c r="D73" s="27">
        <v>0</v>
      </c>
      <c r="E73" s="28">
        <v>44743</v>
      </c>
      <c r="F73" s="26" t="s">
        <v>426</v>
      </c>
      <c r="G73" s="27">
        <v>1</v>
      </c>
      <c r="H73" s="29">
        <v>2720.45</v>
      </c>
      <c r="I73" s="27">
        <v>0</v>
      </c>
      <c r="J73" s="26" t="s">
        <v>427</v>
      </c>
      <c r="K73" s="27">
        <v>0</v>
      </c>
      <c r="L73" s="29">
        <v>4385.9399999999996</v>
      </c>
      <c r="M73" s="27">
        <v>0</v>
      </c>
      <c r="N73" s="27">
        <v>0</v>
      </c>
      <c r="O73" s="27">
        <v>0</v>
      </c>
    </row>
    <row r="74" spans="1:15">
      <c r="A74" s="26" t="s">
        <v>108</v>
      </c>
      <c r="B74" s="26">
        <v>97939455168</v>
      </c>
      <c r="C74" s="26" t="s">
        <v>61</v>
      </c>
      <c r="D74" s="27">
        <v>2</v>
      </c>
      <c r="E74" s="28">
        <v>45446</v>
      </c>
      <c r="F74" s="26" t="s">
        <v>426</v>
      </c>
      <c r="G74" s="27">
        <v>1</v>
      </c>
      <c r="H74" s="29">
        <v>3533.05</v>
      </c>
      <c r="I74" s="27">
        <v>0</v>
      </c>
      <c r="J74" s="26" t="s">
        <v>427</v>
      </c>
      <c r="K74" s="27">
        <v>0</v>
      </c>
      <c r="L74" s="29">
        <v>2487.2199999999998</v>
      </c>
      <c r="M74" s="27">
        <v>0</v>
      </c>
      <c r="N74" s="27">
        <v>0</v>
      </c>
      <c r="O74" s="27">
        <v>0</v>
      </c>
    </row>
    <row r="75" spans="1:15">
      <c r="A75" s="26" t="s">
        <v>109</v>
      </c>
      <c r="B75" s="26">
        <v>6389975180</v>
      </c>
      <c r="C75" s="26" t="s">
        <v>110</v>
      </c>
      <c r="D75" s="27">
        <v>0</v>
      </c>
      <c r="E75" s="28">
        <v>44743</v>
      </c>
      <c r="F75" s="26" t="s">
        <v>426</v>
      </c>
      <c r="G75" s="27">
        <v>1</v>
      </c>
      <c r="H75" s="29">
        <v>4318.18</v>
      </c>
      <c r="I75" s="27">
        <v>0</v>
      </c>
      <c r="J75" s="26" t="s">
        <v>427</v>
      </c>
      <c r="K75" s="27">
        <v>0</v>
      </c>
      <c r="L75" s="29">
        <v>5087.8500000000004</v>
      </c>
      <c r="M75" s="27">
        <v>0</v>
      </c>
      <c r="N75" s="27">
        <v>0</v>
      </c>
      <c r="O75" s="27">
        <v>0</v>
      </c>
    </row>
    <row r="76" spans="1:15">
      <c r="A76" s="26" t="s">
        <v>111</v>
      </c>
      <c r="B76" s="26">
        <v>1312167165</v>
      </c>
      <c r="C76" s="26" t="s">
        <v>15</v>
      </c>
      <c r="D76" s="27">
        <v>2</v>
      </c>
      <c r="E76" s="28">
        <v>44743</v>
      </c>
      <c r="F76" s="26" t="s">
        <v>429</v>
      </c>
      <c r="G76" s="27">
        <v>1</v>
      </c>
      <c r="H76" s="29">
        <v>2720.45</v>
      </c>
      <c r="I76" s="27">
        <v>0</v>
      </c>
      <c r="J76" s="26" t="s">
        <v>427</v>
      </c>
      <c r="K76" s="27">
        <v>0</v>
      </c>
      <c r="L76" s="29">
        <v>5304.19</v>
      </c>
      <c r="M76" s="27">
        <v>0</v>
      </c>
      <c r="N76" s="27">
        <v>0</v>
      </c>
      <c r="O76" s="27">
        <v>0</v>
      </c>
    </row>
    <row r="77" spans="1:15">
      <c r="A77" s="26" t="s">
        <v>112</v>
      </c>
      <c r="B77" s="26">
        <v>5690704148</v>
      </c>
      <c r="C77" s="26" t="s">
        <v>15</v>
      </c>
      <c r="D77" s="27">
        <v>0</v>
      </c>
      <c r="E77" s="28">
        <v>44743</v>
      </c>
      <c r="F77" s="26" t="s">
        <v>426</v>
      </c>
      <c r="G77" s="27">
        <v>1</v>
      </c>
      <c r="H77" s="29">
        <v>2720.45</v>
      </c>
      <c r="I77" s="27">
        <v>0</v>
      </c>
      <c r="J77" s="26" t="s">
        <v>427</v>
      </c>
      <c r="K77" s="27">
        <v>0</v>
      </c>
      <c r="L77" s="29">
        <v>4385.9399999999996</v>
      </c>
      <c r="M77" s="27">
        <v>0</v>
      </c>
      <c r="N77" s="27">
        <v>0</v>
      </c>
      <c r="O77" s="27">
        <v>0</v>
      </c>
    </row>
    <row r="78" spans="1:15">
      <c r="A78" s="26" t="s">
        <v>113</v>
      </c>
      <c r="B78" s="26">
        <v>5443707167</v>
      </c>
      <c r="C78" s="26" t="s">
        <v>15</v>
      </c>
      <c r="D78" s="27">
        <v>0</v>
      </c>
      <c r="E78" s="28">
        <v>44743</v>
      </c>
      <c r="F78" s="26" t="s">
        <v>429</v>
      </c>
      <c r="G78" s="27">
        <v>1</v>
      </c>
      <c r="H78" s="29">
        <v>2720.45</v>
      </c>
      <c r="I78" s="27">
        <v>0</v>
      </c>
      <c r="J78" s="26" t="s">
        <v>427</v>
      </c>
      <c r="K78" s="27">
        <v>0</v>
      </c>
      <c r="L78" s="29">
        <v>4927.6899999999996</v>
      </c>
      <c r="M78" s="27">
        <v>0</v>
      </c>
      <c r="N78" s="27">
        <v>0</v>
      </c>
      <c r="O78" s="27">
        <v>0</v>
      </c>
    </row>
    <row r="79" spans="1:15">
      <c r="A79" s="26" t="s">
        <v>114</v>
      </c>
      <c r="B79" s="26">
        <v>5519093156</v>
      </c>
      <c r="C79" s="26" t="s">
        <v>15</v>
      </c>
      <c r="D79" s="27">
        <v>0</v>
      </c>
      <c r="E79" s="28">
        <v>44743</v>
      </c>
      <c r="F79" s="26" t="s">
        <v>480</v>
      </c>
      <c r="G79" s="27">
        <v>1</v>
      </c>
      <c r="H79" s="29">
        <v>2720.45</v>
      </c>
      <c r="I79" s="27">
        <v>0</v>
      </c>
      <c r="J79" s="26" t="s">
        <v>427</v>
      </c>
      <c r="K79" s="27">
        <v>0</v>
      </c>
      <c r="L79" s="29">
        <v>4120.6000000000004</v>
      </c>
      <c r="M79" s="27">
        <v>0</v>
      </c>
      <c r="N79" s="27">
        <v>0</v>
      </c>
      <c r="O79" s="27">
        <v>0</v>
      </c>
    </row>
    <row r="80" spans="1:15">
      <c r="A80" s="26" t="s">
        <v>115</v>
      </c>
      <c r="B80" s="26">
        <v>3925450122</v>
      </c>
      <c r="C80" s="26" t="s">
        <v>15</v>
      </c>
      <c r="D80" s="27">
        <v>2</v>
      </c>
      <c r="E80" s="28">
        <v>44781</v>
      </c>
      <c r="F80" s="26" t="s">
        <v>429</v>
      </c>
      <c r="G80" s="27">
        <v>1</v>
      </c>
      <c r="H80" s="29">
        <v>2720.45</v>
      </c>
      <c r="I80" s="27">
        <v>0</v>
      </c>
      <c r="J80" s="26" t="s">
        <v>427</v>
      </c>
      <c r="K80" s="27">
        <v>0</v>
      </c>
      <c r="L80" s="29">
        <v>4908.8500000000004</v>
      </c>
      <c r="M80" s="27">
        <v>0</v>
      </c>
      <c r="N80" s="27">
        <v>0</v>
      </c>
      <c r="O80" s="27">
        <v>0</v>
      </c>
    </row>
    <row r="81" spans="1:15">
      <c r="A81" s="26" t="s">
        <v>116</v>
      </c>
      <c r="B81" s="26">
        <v>3261543108</v>
      </c>
      <c r="C81" s="26" t="s">
        <v>61</v>
      </c>
      <c r="D81" s="27">
        <v>2</v>
      </c>
      <c r="E81" s="28">
        <v>45628</v>
      </c>
      <c r="F81" s="26" t="s">
        <v>426</v>
      </c>
      <c r="G81" s="27">
        <v>1</v>
      </c>
      <c r="H81" s="29">
        <v>3533.05</v>
      </c>
      <c r="I81" s="27">
        <v>0</v>
      </c>
      <c r="J81" s="26" t="s">
        <v>427</v>
      </c>
      <c r="K81" s="27">
        <v>0</v>
      </c>
      <c r="L81" s="27">
        <v>402.84</v>
      </c>
      <c r="M81" s="27">
        <v>0</v>
      </c>
      <c r="N81" s="27">
        <v>0</v>
      </c>
      <c r="O81" s="27">
        <v>0</v>
      </c>
    </row>
    <row r="82" spans="1:15">
      <c r="A82" s="26" t="s">
        <v>117</v>
      </c>
      <c r="B82" s="26">
        <v>5564732138</v>
      </c>
      <c r="C82" s="26" t="s">
        <v>15</v>
      </c>
      <c r="D82" s="27">
        <v>1</v>
      </c>
      <c r="E82" s="28">
        <v>45048</v>
      </c>
      <c r="F82" s="26" t="s">
        <v>426</v>
      </c>
      <c r="G82" s="27">
        <v>1</v>
      </c>
      <c r="H82" s="29">
        <v>2720.45</v>
      </c>
      <c r="I82" s="27">
        <v>0</v>
      </c>
      <c r="J82" s="26" t="s">
        <v>427</v>
      </c>
      <c r="K82" s="27">
        <v>0</v>
      </c>
      <c r="L82" s="29">
        <v>4469.91</v>
      </c>
      <c r="M82" s="27">
        <v>0</v>
      </c>
      <c r="N82" s="27">
        <v>0</v>
      </c>
      <c r="O82" s="27">
        <v>0</v>
      </c>
    </row>
    <row r="83" spans="1:15">
      <c r="A83" s="26" t="s">
        <v>118</v>
      </c>
      <c r="B83" s="26">
        <v>424383063</v>
      </c>
      <c r="C83" s="26" t="s">
        <v>61</v>
      </c>
      <c r="D83" s="27">
        <v>1</v>
      </c>
      <c r="E83" s="28">
        <v>44743</v>
      </c>
      <c r="F83" s="26" t="s">
        <v>426</v>
      </c>
      <c r="G83" s="27">
        <v>1</v>
      </c>
      <c r="H83" s="29">
        <v>3533.05</v>
      </c>
      <c r="I83" s="27">
        <v>0</v>
      </c>
      <c r="J83" s="26" t="s">
        <v>427</v>
      </c>
      <c r="K83" s="27">
        <v>0</v>
      </c>
      <c r="L83" s="29">
        <v>4224.21</v>
      </c>
      <c r="M83" s="27">
        <v>0</v>
      </c>
      <c r="N83" s="27">
        <v>0</v>
      </c>
      <c r="O83" s="27">
        <v>0</v>
      </c>
    </row>
    <row r="84" spans="1:15">
      <c r="A84" s="26" t="s">
        <v>119</v>
      </c>
      <c r="B84" s="26">
        <v>83128875120</v>
      </c>
      <c r="C84" s="26" t="s">
        <v>15</v>
      </c>
      <c r="D84" s="27">
        <v>0</v>
      </c>
      <c r="E84" s="28">
        <v>44743</v>
      </c>
      <c r="F84" s="26" t="s">
        <v>480</v>
      </c>
      <c r="G84" s="27">
        <v>1</v>
      </c>
      <c r="H84" s="29">
        <v>2720.45</v>
      </c>
      <c r="I84" s="27">
        <v>0</v>
      </c>
      <c r="J84" s="26" t="s">
        <v>427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</row>
    <row r="85" spans="1:15">
      <c r="A85" s="26" t="s">
        <v>120</v>
      </c>
      <c r="B85" s="26">
        <v>5724911159</v>
      </c>
      <c r="C85" s="26" t="s">
        <v>15</v>
      </c>
      <c r="D85" s="27">
        <v>0</v>
      </c>
      <c r="E85" s="28">
        <v>44743</v>
      </c>
      <c r="F85" s="26" t="s">
        <v>426</v>
      </c>
      <c r="G85" s="27">
        <v>1</v>
      </c>
      <c r="H85" s="29">
        <v>2720.45</v>
      </c>
      <c r="I85" s="27">
        <v>0</v>
      </c>
      <c r="J85" s="26" t="s">
        <v>427</v>
      </c>
      <c r="K85" s="27">
        <v>0</v>
      </c>
      <c r="L85" s="29">
        <v>4668.34</v>
      </c>
      <c r="M85" s="27">
        <v>0</v>
      </c>
      <c r="N85" s="27">
        <v>0</v>
      </c>
      <c r="O85" s="27">
        <v>0</v>
      </c>
    </row>
    <row r="86" spans="1:15">
      <c r="A86" s="26" t="s">
        <v>121</v>
      </c>
      <c r="B86" s="26">
        <v>5807006151</v>
      </c>
      <c r="C86" s="26" t="s">
        <v>15</v>
      </c>
      <c r="D86" s="27">
        <v>0</v>
      </c>
      <c r="E86" s="28">
        <v>44743</v>
      </c>
      <c r="F86" s="26" t="s">
        <v>429</v>
      </c>
      <c r="G86" s="27">
        <v>1</v>
      </c>
      <c r="H86" s="29">
        <v>2720.45</v>
      </c>
      <c r="I86" s="27">
        <v>0</v>
      </c>
      <c r="J86" s="26" t="s">
        <v>427</v>
      </c>
      <c r="K86" s="27">
        <v>0</v>
      </c>
      <c r="L86" s="29">
        <v>4671.1400000000003</v>
      </c>
      <c r="M86" s="27">
        <v>0</v>
      </c>
      <c r="N86" s="27">
        <v>0</v>
      </c>
      <c r="O86" s="27">
        <v>0</v>
      </c>
    </row>
    <row r="87" spans="1:15">
      <c r="A87" s="26" t="s">
        <v>122</v>
      </c>
      <c r="B87" s="26">
        <v>55371892168</v>
      </c>
      <c r="C87" s="26" t="s">
        <v>61</v>
      </c>
      <c r="D87" s="27">
        <v>1</v>
      </c>
      <c r="E87" s="28">
        <v>44743</v>
      </c>
      <c r="F87" s="26" t="s">
        <v>429</v>
      </c>
      <c r="G87" s="27">
        <v>1</v>
      </c>
      <c r="H87" s="29">
        <v>3533.05</v>
      </c>
      <c r="I87" s="27">
        <v>0</v>
      </c>
      <c r="J87" s="26" t="s">
        <v>427</v>
      </c>
      <c r="K87" s="27">
        <v>0</v>
      </c>
      <c r="L87" s="29">
        <v>4921.91</v>
      </c>
      <c r="M87" s="27">
        <v>0</v>
      </c>
      <c r="N87" s="27">
        <v>0</v>
      </c>
      <c r="O87" s="27">
        <v>0</v>
      </c>
    </row>
    <row r="88" spans="1:15">
      <c r="A88" s="26" t="s">
        <v>123</v>
      </c>
      <c r="B88" s="26">
        <v>5125158160</v>
      </c>
      <c r="C88" s="26" t="s">
        <v>15</v>
      </c>
      <c r="D88" s="27">
        <v>0</v>
      </c>
      <c r="E88" s="28">
        <v>44743</v>
      </c>
      <c r="F88" s="26" t="s">
        <v>426</v>
      </c>
      <c r="G88" s="27">
        <v>1</v>
      </c>
      <c r="H88" s="29">
        <v>2720.45</v>
      </c>
      <c r="I88" s="27">
        <v>0</v>
      </c>
      <c r="J88" s="26" t="s">
        <v>427</v>
      </c>
      <c r="K88" s="27">
        <v>0</v>
      </c>
      <c r="L88" s="29">
        <v>4926.7700000000004</v>
      </c>
      <c r="M88" s="27">
        <v>0</v>
      </c>
      <c r="N88" s="27">
        <v>0</v>
      </c>
      <c r="O88" s="27">
        <v>0</v>
      </c>
    </row>
    <row r="89" spans="1:15">
      <c r="A89" s="26" t="s">
        <v>124</v>
      </c>
      <c r="B89" s="26">
        <v>2693861144</v>
      </c>
      <c r="C89" s="26" t="s">
        <v>15</v>
      </c>
      <c r="D89" s="27">
        <v>1</v>
      </c>
      <c r="E89" s="28">
        <v>44809</v>
      </c>
      <c r="F89" s="26" t="s">
        <v>426</v>
      </c>
      <c r="G89" s="27">
        <v>1</v>
      </c>
      <c r="H89" s="29">
        <v>2720.45</v>
      </c>
      <c r="I89" s="27">
        <v>0</v>
      </c>
      <c r="J89" s="26" t="s">
        <v>427</v>
      </c>
      <c r="K89" s="27">
        <v>0</v>
      </c>
      <c r="L89" s="29">
        <v>4385.9399999999996</v>
      </c>
      <c r="M89" s="27">
        <v>0</v>
      </c>
      <c r="N89" s="27">
        <v>0</v>
      </c>
      <c r="O89" s="27">
        <v>0</v>
      </c>
    </row>
    <row r="90" spans="1:15">
      <c r="A90" s="26" t="s">
        <v>125</v>
      </c>
      <c r="B90" s="26">
        <v>2173691112</v>
      </c>
      <c r="C90" s="26" t="s">
        <v>61</v>
      </c>
      <c r="D90" s="27">
        <v>1</v>
      </c>
      <c r="E90" s="28">
        <v>45299</v>
      </c>
      <c r="F90" s="26" t="s">
        <v>426</v>
      </c>
      <c r="G90" s="27">
        <v>1</v>
      </c>
      <c r="H90" s="29">
        <v>3533.05</v>
      </c>
      <c r="I90" s="27">
        <v>0</v>
      </c>
      <c r="J90" s="26" t="s">
        <v>427</v>
      </c>
      <c r="K90" s="27">
        <v>0</v>
      </c>
      <c r="L90" s="29">
        <v>4224.21</v>
      </c>
      <c r="M90" s="27">
        <v>0</v>
      </c>
      <c r="N90" s="27">
        <v>0</v>
      </c>
      <c r="O90" s="27">
        <v>0</v>
      </c>
    </row>
    <row r="91" spans="1:15">
      <c r="A91" s="26" t="s">
        <v>126</v>
      </c>
      <c r="B91" s="26">
        <v>2579175199</v>
      </c>
      <c r="C91" s="26" t="s">
        <v>15</v>
      </c>
      <c r="D91" s="27">
        <v>2</v>
      </c>
      <c r="E91" s="28">
        <v>44743</v>
      </c>
      <c r="F91" s="26" t="s">
        <v>429</v>
      </c>
      <c r="G91" s="27">
        <v>1</v>
      </c>
      <c r="H91" s="29">
        <v>2720.45</v>
      </c>
      <c r="I91" s="27">
        <v>0</v>
      </c>
      <c r="J91" s="26" t="s">
        <v>427</v>
      </c>
      <c r="K91" s="27">
        <v>0</v>
      </c>
      <c r="L91" s="29">
        <v>4943.25</v>
      </c>
      <c r="M91" s="27">
        <v>0</v>
      </c>
      <c r="N91" s="27">
        <v>0</v>
      </c>
      <c r="O91" s="27">
        <v>0</v>
      </c>
    </row>
    <row r="92" spans="1:15">
      <c r="A92" s="26" t="s">
        <v>127</v>
      </c>
      <c r="B92" s="26">
        <v>11990854648</v>
      </c>
      <c r="C92" s="26" t="s">
        <v>15</v>
      </c>
      <c r="D92" s="27">
        <v>0</v>
      </c>
      <c r="E92" s="28">
        <v>44743</v>
      </c>
      <c r="F92" s="26" t="s">
        <v>426</v>
      </c>
      <c r="G92" s="27">
        <v>1</v>
      </c>
      <c r="H92" s="29">
        <v>2720.45</v>
      </c>
      <c r="I92" s="27">
        <v>0</v>
      </c>
      <c r="J92" s="26" t="s">
        <v>427</v>
      </c>
      <c r="K92" s="27">
        <v>0</v>
      </c>
      <c r="L92" s="29">
        <v>4385.9399999999996</v>
      </c>
      <c r="M92" s="27">
        <v>0</v>
      </c>
      <c r="N92" s="27">
        <v>0</v>
      </c>
      <c r="O92" s="27">
        <v>0</v>
      </c>
    </row>
    <row r="93" spans="1:15">
      <c r="A93" s="26" t="s">
        <v>128</v>
      </c>
      <c r="B93" s="26">
        <v>1446598160</v>
      </c>
      <c r="C93" s="26" t="s">
        <v>15</v>
      </c>
      <c r="D93" s="27">
        <v>0</v>
      </c>
      <c r="E93" s="28">
        <v>44743</v>
      </c>
      <c r="F93" s="26" t="s">
        <v>429</v>
      </c>
      <c r="G93" s="27">
        <v>1</v>
      </c>
      <c r="H93" s="29">
        <v>2720.45</v>
      </c>
      <c r="I93" s="27">
        <v>0</v>
      </c>
      <c r="J93" s="26" t="s">
        <v>427</v>
      </c>
      <c r="K93" s="27">
        <v>0</v>
      </c>
      <c r="L93" s="29">
        <v>5054.1400000000003</v>
      </c>
      <c r="M93" s="27">
        <v>0</v>
      </c>
      <c r="N93" s="27">
        <v>0</v>
      </c>
      <c r="O93" s="27">
        <v>0</v>
      </c>
    </row>
    <row r="94" spans="1:15">
      <c r="A94" s="26" t="s">
        <v>129</v>
      </c>
      <c r="B94" s="26">
        <v>60691441120</v>
      </c>
      <c r="C94" s="26" t="s">
        <v>15</v>
      </c>
      <c r="D94" s="27">
        <v>0</v>
      </c>
      <c r="E94" s="28">
        <v>45537</v>
      </c>
      <c r="F94" s="26" t="s">
        <v>426</v>
      </c>
      <c r="G94" s="27">
        <v>1</v>
      </c>
      <c r="H94" s="29">
        <v>2720.45</v>
      </c>
      <c r="I94" s="27">
        <v>0</v>
      </c>
      <c r="J94" s="26" t="s">
        <v>427</v>
      </c>
      <c r="K94" s="27">
        <v>0</v>
      </c>
      <c r="L94" s="29">
        <v>2263.13</v>
      </c>
      <c r="M94" s="27">
        <v>0</v>
      </c>
      <c r="N94" s="27">
        <v>0</v>
      </c>
      <c r="O94" s="27">
        <v>0</v>
      </c>
    </row>
    <row r="95" spans="1:15">
      <c r="A95" s="26" t="s">
        <v>130</v>
      </c>
      <c r="B95" s="26">
        <v>3185114108</v>
      </c>
      <c r="C95" s="26" t="s">
        <v>15</v>
      </c>
      <c r="D95" s="27">
        <v>1</v>
      </c>
      <c r="E95" s="28">
        <v>44743</v>
      </c>
      <c r="F95" s="26" t="s">
        <v>426</v>
      </c>
      <c r="G95" s="27">
        <v>1</v>
      </c>
      <c r="H95" s="29">
        <v>2720.45</v>
      </c>
      <c r="I95" s="27">
        <v>0</v>
      </c>
      <c r="J95" s="26" t="s">
        <v>427</v>
      </c>
      <c r="K95" s="27">
        <v>0</v>
      </c>
      <c r="L95" s="29">
        <v>4910.59</v>
      </c>
      <c r="M95" s="27">
        <v>0</v>
      </c>
      <c r="N95" s="27">
        <v>0</v>
      </c>
      <c r="O95" s="27">
        <v>0</v>
      </c>
    </row>
    <row r="96" spans="1:15">
      <c r="A96" s="26" t="s">
        <v>131</v>
      </c>
      <c r="B96" s="26">
        <v>3140899181</v>
      </c>
      <c r="C96" s="26" t="s">
        <v>15</v>
      </c>
      <c r="D96" s="27">
        <v>0</v>
      </c>
      <c r="E96" s="28">
        <v>44743</v>
      </c>
      <c r="F96" s="26" t="s">
        <v>453</v>
      </c>
      <c r="G96" s="27">
        <v>1</v>
      </c>
      <c r="H96" s="29">
        <v>2720.45</v>
      </c>
      <c r="I96" s="27">
        <v>0</v>
      </c>
      <c r="J96" s="26" t="s">
        <v>427</v>
      </c>
      <c r="K96" s="27">
        <v>0</v>
      </c>
      <c r="L96" s="29">
        <v>2760.95</v>
      </c>
      <c r="M96" s="27">
        <v>0</v>
      </c>
      <c r="N96" s="27">
        <v>0</v>
      </c>
      <c r="O96" s="27">
        <v>0</v>
      </c>
    </row>
    <row r="97" spans="1:15">
      <c r="A97" s="26" t="s">
        <v>132</v>
      </c>
      <c r="B97" s="26">
        <v>2875599127</v>
      </c>
      <c r="C97" s="26" t="s">
        <v>37</v>
      </c>
      <c r="D97" s="27">
        <v>0</v>
      </c>
      <c r="E97" s="28">
        <v>44743</v>
      </c>
      <c r="F97" s="26" t="s">
        <v>426</v>
      </c>
      <c r="G97" s="27">
        <v>1</v>
      </c>
      <c r="H97" s="29">
        <v>4549.95</v>
      </c>
      <c r="I97" s="27">
        <v>0</v>
      </c>
      <c r="J97" s="26" t="s">
        <v>427</v>
      </c>
      <c r="K97" s="27">
        <v>0</v>
      </c>
      <c r="L97" s="29">
        <v>6024.99</v>
      </c>
      <c r="M97" s="27">
        <v>0</v>
      </c>
      <c r="N97" s="27">
        <v>0</v>
      </c>
      <c r="O97" s="27">
        <v>0</v>
      </c>
    </row>
    <row r="98" spans="1:15">
      <c r="A98" s="26" t="s">
        <v>133</v>
      </c>
      <c r="B98" s="26">
        <v>83909192300</v>
      </c>
      <c r="C98" s="26" t="s">
        <v>61</v>
      </c>
      <c r="D98" s="27">
        <v>0</v>
      </c>
      <c r="E98" s="28">
        <v>44743</v>
      </c>
      <c r="F98" s="26" t="s">
        <v>426</v>
      </c>
      <c r="G98" s="27">
        <v>1</v>
      </c>
      <c r="H98" s="29">
        <v>3533.05</v>
      </c>
      <c r="I98" s="27">
        <v>0</v>
      </c>
      <c r="J98" s="26" t="s">
        <v>427</v>
      </c>
      <c r="K98" s="27">
        <v>0</v>
      </c>
      <c r="L98" s="29">
        <v>4746.6400000000003</v>
      </c>
      <c r="M98" s="27">
        <v>0</v>
      </c>
      <c r="N98" s="27">
        <v>0</v>
      </c>
      <c r="O98" s="27">
        <v>0</v>
      </c>
    </row>
    <row r="99" spans="1:15">
      <c r="A99" s="26" t="s">
        <v>134</v>
      </c>
      <c r="B99" s="26">
        <v>6251178167</v>
      </c>
      <c r="C99" s="26" t="s">
        <v>15</v>
      </c>
      <c r="D99" s="27">
        <v>1</v>
      </c>
      <c r="E99" s="28">
        <v>45434</v>
      </c>
      <c r="F99" s="26" t="s">
        <v>426</v>
      </c>
      <c r="G99" s="27">
        <v>1</v>
      </c>
      <c r="H99" s="29">
        <v>2720.45</v>
      </c>
      <c r="I99" s="27">
        <v>0</v>
      </c>
      <c r="J99" s="26" t="s">
        <v>427</v>
      </c>
      <c r="K99" s="27">
        <v>0</v>
      </c>
      <c r="L99" s="29">
        <v>3320.88</v>
      </c>
      <c r="M99" s="27">
        <v>0</v>
      </c>
      <c r="N99" s="27">
        <v>0</v>
      </c>
      <c r="O99" s="27">
        <v>0</v>
      </c>
    </row>
    <row r="100" spans="1:15">
      <c r="A100" s="26" t="s">
        <v>135</v>
      </c>
      <c r="B100" s="26">
        <v>6433351107</v>
      </c>
      <c r="C100" s="26" t="s">
        <v>15</v>
      </c>
      <c r="D100" s="27">
        <v>0</v>
      </c>
      <c r="E100" s="28">
        <v>44743</v>
      </c>
      <c r="F100" s="26" t="s">
        <v>458</v>
      </c>
      <c r="G100" s="27">
        <v>1</v>
      </c>
      <c r="H100" s="29">
        <v>2720.45</v>
      </c>
      <c r="I100" s="27">
        <v>0</v>
      </c>
      <c r="J100" s="26" t="s">
        <v>427</v>
      </c>
      <c r="K100" s="27">
        <v>0</v>
      </c>
      <c r="L100" s="29">
        <v>5221.55</v>
      </c>
      <c r="M100" s="27">
        <v>0</v>
      </c>
      <c r="N100" s="27">
        <v>0</v>
      </c>
      <c r="O100" s="27">
        <v>0</v>
      </c>
    </row>
    <row r="101" spans="1:15">
      <c r="A101" s="26" t="s">
        <v>136</v>
      </c>
      <c r="B101" s="26">
        <v>7296071192</v>
      </c>
      <c r="C101" s="26" t="s">
        <v>15</v>
      </c>
      <c r="D101" s="27">
        <v>1</v>
      </c>
      <c r="E101" s="28">
        <v>45516</v>
      </c>
      <c r="F101" s="26" t="s">
        <v>426</v>
      </c>
      <c r="G101" s="27">
        <v>1</v>
      </c>
      <c r="H101" s="29">
        <v>2720.45</v>
      </c>
      <c r="I101" s="27">
        <v>0</v>
      </c>
      <c r="J101" s="26" t="s">
        <v>427</v>
      </c>
      <c r="K101" s="27">
        <v>0</v>
      </c>
      <c r="L101" s="29">
        <v>2713.82</v>
      </c>
      <c r="M101" s="27">
        <v>0</v>
      </c>
      <c r="N101" s="27">
        <v>0</v>
      </c>
      <c r="O101" s="27">
        <v>0</v>
      </c>
    </row>
    <row r="102" spans="1:15">
      <c r="A102" s="26" t="s">
        <v>137</v>
      </c>
      <c r="B102" s="26">
        <v>2179386125</v>
      </c>
      <c r="C102" s="26" t="s">
        <v>28</v>
      </c>
      <c r="D102" s="27">
        <v>1</v>
      </c>
      <c r="E102" s="28">
        <v>44788</v>
      </c>
      <c r="F102" s="26" t="s">
        <v>426</v>
      </c>
      <c r="G102" s="27">
        <v>1</v>
      </c>
      <c r="H102" s="29">
        <v>4030.78</v>
      </c>
      <c r="I102" s="27">
        <v>0</v>
      </c>
      <c r="J102" s="26" t="s">
        <v>427</v>
      </c>
      <c r="K102" s="27">
        <v>0</v>
      </c>
      <c r="L102" s="29">
        <v>5168.59</v>
      </c>
      <c r="M102" s="27">
        <v>0</v>
      </c>
      <c r="N102" s="27">
        <v>0</v>
      </c>
      <c r="O102" s="27">
        <v>0</v>
      </c>
    </row>
    <row r="103" spans="1:15">
      <c r="A103" s="26" t="s">
        <v>138</v>
      </c>
      <c r="B103" s="26">
        <v>85857980178</v>
      </c>
      <c r="C103" s="26" t="s">
        <v>67</v>
      </c>
      <c r="D103" s="27">
        <v>1</v>
      </c>
      <c r="E103" s="28">
        <v>44743</v>
      </c>
      <c r="F103" s="26" t="s">
        <v>426</v>
      </c>
      <c r="G103" s="27">
        <v>1</v>
      </c>
      <c r="H103" s="29">
        <v>3825.31</v>
      </c>
      <c r="I103" s="27">
        <v>0</v>
      </c>
      <c r="J103" s="26" t="s">
        <v>427</v>
      </c>
      <c r="K103" s="27">
        <v>0</v>
      </c>
      <c r="L103" s="29">
        <v>4828.09</v>
      </c>
      <c r="M103" s="27">
        <v>0</v>
      </c>
      <c r="N103" s="27">
        <v>0</v>
      </c>
      <c r="O103" s="27">
        <v>0</v>
      </c>
    </row>
    <row r="104" spans="1:15">
      <c r="A104" s="26" t="s">
        <v>139</v>
      </c>
      <c r="B104" s="26">
        <v>70948794151</v>
      </c>
      <c r="C104" s="26" t="s">
        <v>15</v>
      </c>
      <c r="D104" s="27">
        <v>0</v>
      </c>
      <c r="E104" s="28">
        <v>44743</v>
      </c>
      <c r="F104" s="26" t="s">
        <v>426</v>
      </c>
      <c r="G104" s="27">
        <v>1</v>
      </c>
      <c r="H104" s="29">
        <v>2720.45</v>
      </c>
      <c r="I104" s="27">
        <v>0</v>
      </c>
      <c r="J104" s="26" t="s">
        <v>427</v>
      </c>
      <c r="K104" s="27">
        <v>0</v>
      </c>
      <c r="L104" s="29">
        <v>4940.1000000000004</v>
      </c>
      <c r="M104" s="27">
        <v>0</v>
      </c>
      <c r="N104" s="27">
        <v>0</v>
      </c>
      <c r="O104" s="27">
        <v>0</v>
      </c>
    </row>
    <row r="105" spans="1:15">
      <c r="A105" s="26" t="s">
        <v>140</v>
      </c>
      <c r="B105" s="26">
        <v>4362118152</v>
      </c>
      <c r="C105" s="26" t="s">
        <v>61</v>
      </c>
      <c r="D105" s="27">
        <v>0</v>
      </c>
      <c r="E105" s="28">
        <v>44743</v>
      </c>
      <c r="F105" s="26" t="s">
        <v>426</v>
      </c>
      <c r="G105" s="27">
        <v>1</v>
      </c>
      <c r="H105" s="29">
        <v>3533.05</v>
      </c>
      <c r="I105" s="27">
        <v>0</v>
      </c>
      <c r="J105" s="26" t="s">
        <v>427</v>
      </c>
      <c r="K105" s="27">
        <v>0</v>
      </c>
      <c r="L105" s="29">
        <v>4946.1400000000003</v>
      </c>
      <c r="M105" s="27">
        <v>0</v>
      </c>
      <c r="N105" s="27">
        <v>0</v>
      </c>
      <c r="O105" s="27">
        <v>0</v>
      </c>
    </row>
    <row r="106" spans="1:15">
      <c r="A106" s="26" t="s">
        <v>141</v>
      </c>
      <c r="B106" s="26">
        <v>2309723142</v>
      </c>
      <c r="C106" s="26" t="s">
        <v>15</v>
      </c>
      <c r="D106" s="27">
        <v>3</v>
      </c>
      <c r="E106" s="28">
        <v>45089</v>
      </c>
      <c r="F106" s="26" t="s">
        <v>429</v>
      </c>
      <c r="G106" s="27">
        <v>1</v>
      </c>
      <c r="H106" s="29">
        <v>2720.45</v>
      </c>
      <c r="I106" s="27">
        <v>0</v>
      </c>
      <c r="J106" s="26" t="s">
        <v>427</v>
      </c>
      <c r="K106" s="27">
        <v>0</v>
      </c>
      <c r="L106" s="29">
        <v>4806.21</v>
      </c>
      <c r="M106" s="27">
        <v>0</v>
      </c>
      <c r="N106" s="27">
        <v>0</v>
      </c>
      <c r="O106" s="27">
        <v>0</v>
      </c>
    </row>
    <row r="107" spans="1:15">
      <c r="A107" s="26" t="s">
        <v>142</v>
      </c>
      <c r="B107" s="26">
        <v>6484869901</v>
      </c>
      <c r="C107" s="26" t="s">
        <v>67</v>
      </c>
      <c r="D107" s="27">
        <v>0</v>
      </c>
      <c r="E107" s="28">
        <v>44743</v>
      </c>
      <c r="F107" s="26" t="s">
        <v>426</v>
      </c>
      <c r="G107" s="27">
        <v>1</v>
      </c>
      <c r="H107" s="29">
        <v>3825.31</v>
      </c>
      <c r="I107" s="27">
        <v>0</v>
      </c>
      <c r="J107" s="26" t="s">
        <v>427</v>
      </c>
      <c r="K107" s="27">
        <v>0</v>
      </c>
      <c r="L107" s="29">
        <v>5597.05</v>
      </c>
      <c r="M107" s="27">
        <v>0</v>
      </c>
      <c r="N107" s="27">
        <v>0</v>
      </c>
      <c r="O107" s="27">
        <v>0</v>
      </c>
    </row>
    <row r="108" spans="1:15">
      <c r="A108" s="26" t="s">
        <v>143</v>
      </c>
      <c r="B108" s="26">
        <v>33406966837</v>
      </c>
      <c r="C108" s="26" t="s">
        <v>21</v>
      </c>
      <c r="D108" s="27">
        <v>0</v>
      </c>
      <c r="E108" s="28">
        <v>44743</v>
      </c>
      <c r="F108" s="26" t="s">
        <v>426</v>
      </c>
      <c r="G108" s="27">
        <v>1</v>
      </c>
      <c r="H108" s="29">
        <v>2925.37</v>
      </c>
      <c r="I108" s="27">
        <v>0</v>
      </c>
      <c r="J108" s="26" t="s">
        <v>427</v>
      </c>
      <c r="K108" s="27">
        <v>0</v>
      </c>
      <c r="L108" s="29">
        <v>4083.44</v>
      </c>
      <c r="M108" s="27">
        <v>0</v>
      </c>
      <c r="N108" s="27">
        <v>0</v>
      </c>
      <c r="O108" s="27">
        <v>0</v>
      </c>
    </row>
    <row r="109" spans="1:15">
      <c r="A109" s="26" t="s">
        <v>144</v>
      </c>
      <c r="B109" s="26">
        <v>3789180106</v>
      </c>
      <c r="C109" s="26" t="s">
        <v>61</v>
      </c>
      <c r="D109" s="27">
        <v>0</v>
      </c>
      <c r="E109" s="28">
        <v>44743</v>
      </c>
      <c r="F109" s="26" t="s">
        <v>426</v>
      </c>
      <c r="G109" s="27">
        <v>1</v>
      </c>
      <c r="H109" s="29">
        <v>3533.05</v>
      </c>
      <c r="I109" s="27">
        <v>0</v>
      </c>
      <c r="J109" s="26" t="s">
        <v>427</v>
      </c>
      <c r="K109" s="27">
        <v>0</v>
      </c>
      <c r="L109" s="29">
        <v>4666.25</v>
      </c>
      <c r="M109" s="27">
        <v>0</v>
      </c>
      <c r="N109" s="27">
        <v>0</v>
      </c>
      <c r="O109" s="27">
        <v>0</v>
      </c>
    </row>
    <row r="110" spans="1:15">
      <c r="A110" s="26" t="s">
        <v>145</v>
      </c>
      <c r="B110" s="26">
        <v>4793263127</v>
      </c>
      <c r="C110" s="26" t="s">
        <v>61</v>
      </c>
      <c r="D110" s="27">
        <v>3</v>
      </c>
      <c r="E110" s="28">
        <v>44743</v>
      </c>
      <c r="F110" s="26" t="s">
        <v>426</v>
      </c>
      <c r="G110" s="27">
        <v>1</v>
      </c>
      <c r="H110" s="29">
        <v>3533.05</v>
      </c>
      <c r="I110" s="27">
        <v>0</v>
      </c>
      <c r="J110" s="26" t="s">
        <v>427</v>
      </c>
      <c r="K110" s="27">
        <v>0</v>
      </c>
      <c r="L110" s="29">
        <v>4224.21</v>
      </c>
      <c r="M110" s="27">
        <v>0</v>
      </c>
      <c r="N110" s="27">
        <v>0</v>
      </c>
      <c r="O110" s="27">
        <v>0</v>
      </c>
    </row>
    <row r="111" spans="1:15">
      <c r="A111" s="26" t="s">
        <v>146</v>
      </c>
      <c r="B111" s="26">
        <v>46631100</v>
      </c>
      <c r="C111" s="26" t="s">
        <v>15</v>
      </c>
      <c r="D111" s="27">
        <v>2</v>
      </c>
      <c r="E111" s="28">
        <v>44743</v>
      </c>
      <c r="F111" s="26" t="s">
        <v>426</v>
      </c>
      <c r="G111" s="27">
        <v>1</v>
      </c>
      <c r="H111" s="29">
        <v>2720.45</v>
      </c>
      <c r="I111" s="27">
        <v>0</v>
      </c>
      <c r="J111" s="26" t="s">
        <v>427</v>
      </c>
      <c r="K111" s="27">
        <v>0</v>
      </c>
      <c r="L111" s="29">
        <v>4885.58</v>
      </c>
      <c r="M111" s="27">
        <v>0</v>
      </c>
      <c r="N111" s="27">
        <v>0</v>
      </c>
      <c r="O111" s="27">
        <v>0</v>
      </c>
    </row>
    <row r="112" spans="1:15">
      <c r="A112" s="26" t="s">
        <v>147</v>
      </c>
      <c r="B112" s="26">
        <v>4407054107</v>
      </c>
      <c r="C112" s="26" t="s">
        <v>148</v>
      </c>
      <c r="D112" s="27">
        <v>0</v>
      </c>
      <c r="E112" s="28">
        <v>44743</v>
      </c>
      <c r="F112" s="26" t="s">
        <v>426</v>
      </c>
      <c r="G112" s="27">
        <v>1</v>
      </c>
      <c r="H112" s="29">
        <v>16345.38</v>
      </c>
      <c r="I112" s="27">
        <v>0</v>
      </c>
      <c r="J112" s="26" t="s">
        <v>427</v>
      </c>
      <c r="K112" s="27">
        <v>0</v>
      </c>
      <c r="L112" s="29">
        <v>21811.21</v>
      </c>
      <c r="M112" s="27">
        <v>0</v>
      </c>
      <c r="N112" s="27">
        <v>0</v>
      </c>
      <c r="O112" s="27">
        <v>0</v>
      </c>
    </row>
    <row r="113" spans="1:15">
      <c r="A113" s="26" t="s">
        <v>149</v>
      </c>
      <c r="B113" s="26">
        <v>3549883102</v>
      </c>
      <c r="C113" s="26" t="s">
        <v>15</v>
      </c>
      <c r="D113" s="27">
        <v>1</v>
      </c>
      <c r="E113" s="28">
        <v>44743</v>
      </c>
      <c r="F113" s="26" t="s">
        <v>426</v>
      </c>
      <c r="G113" s="27">
        <v>1</v>
      </c>
      <c r="H113" s="29">
        <v>2720.45</v>
      </c>
      <c r="I113" s="27">
        <v>0</v>
      </c>
      <c r="J113" s="26" t="s">
        <v>427</v>
      </c>
      <c r="K113" s="27">
        <v>0</v>
      </c>
      <c r="L113" s="29">
        <v>4939.84</v>
      </c>
      <c r="M113" s="27">
        <v>0</v>
      </c>
      <c r="N113" s="27">
        <v>0</v>
      </c>
      <c r="O113" s="27">
        <v>0</v>
      </c>
    </row>
    <row r="114" spans="1:15">
      <c r="A114" s="26" t="s">
        <v>150</v>
      </c>
      <c r="B114" s="26">
        <v>6028422126</v>
      </c>
      <c r="C114" s="26" t="s">
        <v>15</v>
      </c>
      <c r="D114" s="27">
        <v>0</v>
      </c>
      <c r="E114" s="28">
        <v>45614</v>
      </c>
      <c r="F114" s="26" t="s">
        <v>426</v>
      </c>
      <c r="G114" s="27">
        <v>1</v>
      </c>
      <c r="H114" s="29">
        <v>2720.45</v>
      </c>
      <c r="I114" s="27">
        <v>0</v>
      </c>
      <c r="J114" s="26" t="s">
        <v>427</v>
      </c>
      <c r="K114" s="27">
        <v>0</v>
      </c>
      <c r="L114" s="29">
        <v>1467.07</v>
      </c>
      <c r="M114" s="27">
        <v>0</v>
      </c>
      <c r="N114" s="27">
        <v>0</v>
      </c>
      <c r="O114" s="27">
        <v>0</v>
      </c>
    </row>
    <row r="115" spans="1:15">
      <c r="A115" s="26" t="s">
        <v>151</v>
      </c>
      <c r="B115" s="26">
        <v>7068562108</v>
      </c>
      <c r="C115" s="26" t="s">
        <v>15</v>
      </c>
      <c r="D115" s="27">
        <v>0</v>
      </c>
      <c r="E115" s="28">
        <v>44743</v>
      </c>
      <c r="F115" s="26" t="s">
        <v>426</v>
      </c>
      <c r="G115" s="27">
        <v>1</v>
      </c>
      <c r="H115" s="29">
        <v>2720.45</v>
      </c>
      <c r="I115" s="27">
        <v>0</v>
      </c>
      <c r="J115" s="26" t="s">
        <v>427</v>
      </c>
      <c r="K115" s="27">
        <v>0</v>
      </c>
      <c r="L115" s="29">
        <v>4385.9399999999996</v>
      </c>
      <c r="M115" s="27">
        <v>0</v>
      </c>
      <c r="N115" s="27">
        <v>0</v>
      </c>
      <c r="O115" s="27">
        <v>0</v>
      </c>
    </row>
    <row r="116" spans="1:15">
      <c r="A116" s="26" t="s">
        <v>152</v>
      </c>
      <c r="B116" s="26">
        <v>4461652394</v>
      </c>
      <c r="C116" s="26" t="s">
        <v>15</v>
      </c>
      <c r="D116" s="27">
        <v>2</v>
      </c>
      <c r="E116" s="28">
        <v>45434</v>
      </c>
      <c r="F116" s="26" t="s">
        <v>426</v>
      </c>
      <c r="G116" s="27">
        <v>1</v>
      </c>
      <c r="H116" s="29">
        <v>2720.45</v>
      </c>
      <c r="I116" s="27">
        <v>0</v>
      </c>
      <c r="J116" s="26" t="s">
        <v>427</v>
      </c>
      <c r="K116" s="27">
        <v>0</v>
      </c>
      <c r="L116" s="29">
        <v>3356.58</v>
      </c>
      <c r="M116" s="27">
        <v>0</v>
      </c>
      <c r="N116" s="27">
        <v>0</v>
      </c>
      <c r="O116" s="27">
        <v>0</v>
      </c>
    </row>
    <row r="117" spans="1:15">
      <c r="A117" s="26" t="s">
        <v>153</v>
      </c>
      <c r="B117" s="26">
        <v>4995981136</v>
      </c>
      <c r="C117" s="26" t="s">
        <v>15</v>
      </c>
      <c r="D117" s="27">
        <v>0</v>
      </c>
      <c r="E117" s="28">
        <v>45434</v>
      </c>
      <c r="F117" s="26" t="s">
        <v>426</v>
      </c>
      <c r="G117" s="27">
        <v>1</v>
      </c>
      <c r="H117" s="29">
        <v>2720.45</v>
      </c>
      <c r="I117" s="27">
        <v>0</v>
      </c>
      <c r="J117" s="26" t="s">
        <v>427</v>
      </c>
      <c r="K117" s="27">
        <v>0</v>
      </c>
      <c r="L117" s="29">
        <v>3059.19</v>
      </c>
      <c r="M117" s="27">
        <v>0</v>
      </c>
      <c r="N117" s="27">
        <v>0</v>
      </c>
      <c r="O117" s="27">
        <v>0</v>
      </c>
    </row>
    <row r="118" spans="1:15">
      <c r="A118" s="26" t="s">
        <v>154</v>
      </c>
      <c r="B118" s="26">
        <v>5542304109</v>
      </c>
      <c r="C118" s="26" t="s">
        <v>155</v>
      </c>
      <c r="D118" s="27">
        <v>0</v>
      </c>
      <c r="E118" s="28">
        <v>45250</v>
      </c>
      <c r="F118" s="26" t="s">
        <v>426</v>
      </c>
      <c r="G118" s="27">
        <v>1</v>
      </c>
      <c r="H118" s="29">
        <v>4270.8500000000004</v>
      </c>
      <c r="I118" s="27">
        <v>0</v>
      </c>
      <c r="J118" s="26" t="s">
        <v>427</v>
      </c>
      <c r="K118" s="27">
        <v>0</v>
      </c>
      <c r="L118" s="29">
        <v>5699.53</v>
      </c>
      <c r="M118" s="27">
        <v>0</v>
      </c>
      <c r="N118" s="27">
        <v>0</v>
      </c>
      <c r="O118" s="27">
        <v>0</v>
      </c>
    </row>
    <row r="119" spans="1:15">
      <c r="A119" s="26" t="s">
        <v>156</v>
      </c>
      <c r="B119" s="26">
        <v>7047785132</v>
      </c>
      <c r="C119" s="26" t="s">
        <v>15</v>
      </c>
      <c r="D119" s="27">
        <v>0</v>
      </c>
      <c r="E119" s="28">
        <v>45635</v>
      </c>
      <c r="F119" s="26" t="s">
        <v>426</v>
      </c>
      <c r="G119" s="27">
        <v>1</v>
      </c>
      <c r="H119" s="29">
        <v>2720.45</v>
      </c>
      <c r="I119" s="27">
        <v>0</v>
      </c>
      <c r="J119" s="26" t="s">
        <v>427</v>
      </c>
      <c r="K119" s="27">
        <v>0</v>
      </c>
      <c r="L119" s="29">
        <v>1467.07</v>
      </c>
      <c r="M119" s="27">
        <v>0</v>
      </c>
      <c r="N119" s="27">
        <v>0</v>
      </c>
      <c r="O119" s="27">
        <v>0</v>
      </c>
    </row>
    <row r="120" spans="1:15">
      <c r="A120" s="26" t="s">
        <v>157</v>
      </c>
      <c r="B120" s="26">
        <v>5980322159</v>
      </c>
      <c r="C120" s="26" t="s">
        <v>52</v>
      </c>
      <c r="D120" s="27">
        <v>1</v>
      </c>
      <c r="E120" s="28">
        <v>44795</v>
      </c>
      <c r="F120" s="26" t="s">
        <v>426</v>
      </c>
      <c r="G120" s="27">
        <v>1</v>
      </c>
      <c r="H120" s="29">
        <v>1620.24</v>
      </c>
      <c r="I120" s="27">
        <v>0</v>
      </c>
      <c r="J120" s="26" t="s">
        <v>427</v>
      </c>
      <c r="K120" s="27">
        <v>0</v>
      </c>
      <c r="L120" s="29">
        <v>2115.16</v>
      </c>
      <c r="M120" s="27">
        <v>0</v>
      </c>
      <c r="N120" s="27">
        <v>0</v>
      </c>
      <c r="O120" s="27">
        <v>0</v>
      </c>
    </row>
    <row r="121" spans="1:15">
      <c r="A121" s="26" t="s">
        <v>158</v>
      </c>
      <c r="B121" s="26">
        <v>6418218167</v>
      </c>
      <c r="C121" s="26" t="s">
        <v>21</v>
      </c>
      <c r="D121" s="27">
        <v>0</v>
      </c>
      <c r="E121" s="28">
        <v>45635</v>
      </c>
      <c r="F121" s="26" t="s">
        <v>426</v>
      </c>
      <c r="G121" s="27">
        <v>1</v>
      </c>
      <c r="H121" s="29">
        <v>2925.37</v>
      </c>
      <c r="I121" s="27">
        <v>0</v>
      </c>
      <c r="J121" s="26" t="s">
        <v>427</v>
      </c>
      <c r="K121" s="27">
        <v>0</v>
      </c>
      <c r="L121" s="27">
        <v>311.05</v>
      </c>
      <c r="M121" s="27">
        <v>0</v>
      </c>
      <c r="N121" s="27">
        <v>0</v>
      </c>
      <c r="O121" s="27">
        <v>0</v>
      </c>
    </row>
    <row r="122" spans="1:15">
      <c r="A122" s="26" t="s">
        <v>159</v>
      </c>
      <c r="B122" s="26">
        <v>84200057115</v>
      </c>
      <c r="C122" s="26" t="s">
        <v>61</v>
      </c>
      <c r="D122" s="27">
        <v>0</v>
      </c>
      <c r="E122" s="28">
        <v>45586</v>
      </c>
      <c r="F122" s="26" t="s">
        <v>426</v>
      </c>
      <c r="G122" s="27">
        <v>1</v>
      </c>
      <c r="H122" s="29">
        <v>3533.05</v>
      </c>
      <c r="I122" s="27">
        <v>0</v>
      </c>
      <c r="J122" s="26" t="s">
        <v>427</v>
      </c>
      <c r="K122" s="27">
        <v>0</v>
      </c>
      <c r="L122" s="27">
        <v>750.24</v>
      </c>
      <c r="M122" s="27">
        <v>0</v>
      </c>
      <c r="N122" s="27">
        <v>0</v>
      </c>
      <c r="O122" s="27">
        <v>0</v>
      </c>
    </row>
    <row r="123" spans="1:15">
      <c r="A123" s="26" t="s">
        <v>160</v>
      </c>
      <c r="B123" s="26">
        <v>6744309137</v>
      </c>
      <c r="C123" s="26" t="s">
        <v>161</v>
      </c>
      <c r="D123" s="27">
        <v>0</v>
      </c>
      <c r="E123" s="28">
        <v>44743</v>
      </c>
      <c r="F123" s="26" t="s">
        <v>426</v>
      </c>
      <c r="G123" s="27">
        <v>1</v>
      </c>
      <c r="H123" s="29">
        <v>1766.06</v>
      </c>
      <c r="I123" s="27">
        <v>0</v>
      </c>
      <c r="J123" s="26" t="s">
        <v>427</v>
      </c>
      <c r="K123" s="27">
        <v>0</v>
      </c>
      <c r="L123" s="29">
        <v>2173.59</v>
      </c>
      <c r="M123" s="27">
        <v>0</v>
      </c>
      <c r="N123" s="27">
        <v>0</v>
      </c>
      <c r="O123" s="27">
        <v>0</v>
      </c>
    </row>
    <row r="124" spans="1:15">
      <c r="A124" s="26" t="s">
        <v>162</v>
      </c>
      <c r="B124" s="26">
        <v>92792669187</v>
      </c>
      <c r="C124" s="26" t="s">
        <v>15</v>
      </c>
      <c r="D124" s="27">
        <v>0</v>
      </c>
      <c r="E124" s="28">
        <v>44743</v>
      </c>
      <c r="F124" s="26" t="s">
        <v>426</v>
      </c>
      <c r="G124" s="27">
        <v>1</v>
      </c>
      <c r="H124" s="29">
        <v>2720.45</v>
      </c>
      <c r="I124" s="27">
        <v>0</v>
      </c>
      <c r="J124" s="26" t="s">
        <v>427</v>
      </c>
      <c r="K124" s="27">
        <v>0</v>
      </c>
      <c r="L124" s="29">
        <v>4385.9399999999996</v>
      </c>
      <c r="M124" s="27">
        <v>0</v>
      </c>
      <c r="N124" s="27">
        <v>0</v>
      </c>
      <c r="O124" s="27">
        <v>0</v>
      </c>
    </row>
    <row r="125" spans="1:15">
      <c r="A125" s="26" t="s">
        <v>163</v>
      </c>
      <c r="B125" s="26">
        <v>5921472662</v>
      </c>
      <c r="C125" s="26" t="s">
        <v>61</v>
      </c>
      <c r="D125" s="27">
        <v>2</v>
      </c>
      <c r="E125" s="28">
        <v>45019</v>
      </c>
      <c r="F125" s="26" t="s">
        <v>426</v>
      </c>
      <c r="G125" s="27">
        <v>1</v>
      </c>
      <c r="H125" s="29">
        <v>3533.05</v>
      </c>
      <c r="I125" s="27">
        <v>0</v>
      </c>
      <c r="J125" s="26" t="s">
        <v>427</v>
      </c>
      <c r="K125" s="27">
        <v>0</v>
      </c>
      <c r="L125" s="29">
        <v>4224.21</v>
      </c>
      <c r="M125" s="27">
        <v>0</v>
      </c>
      <c r="N125" s="27">
        <v>0</v>
      </c>
      <c r="O125" s="27">
        <v>0</v>
      </c>
    </row>
    <row r="126" spans="1:15">
      <c r="A126" s="26" t="s">
        <v>164</v>
      </c>
      <c r="B126" s="26">
        <v>94905037115</v>
      </c>
      <c r="C126" s="26" t="s">
        <v>165</v>
      </c>
      <c r="D126" s="27">
        <v>0</v>
      </c>
      <c r="E126" s="28">
        <v>44743</v>
      </c>
      <c r="F126" s="26" t="s">
        <v>429</v>
      </c>
      <c r="G126" s="27">
        <v>1</v>
      </c>
      <c r="H126" s="29">
        <v>3608.51</v>
      </c>
      <c r="I126" s="27">
        <v>0</v>
      </c>
      <c r="J126" s="26" t="s">
        <v>427</v>
      </c>
      <c r="K126" s="27">
        <v>0</v>
      </c>
      <c r="L126" s="29">
        <v>4138.87</v>
      </c>
      <c r="M126" s="27">
        <v>0</v>
      </c>
      <c r="N126" s="27">
        <v>0</v>
      </c>
      <c r="O126" s="27">
        <v>0</v>
      </c>
    </row>
    <row r="127" spans="1:15">
      <c r="A127" s="26" t="s">
        <v>166</v>
      </c>
      <c r="B127" s="26">
        <v>70968023126</v>
      </c>
      <c r="C127" s="26" t="s">
        <v>15</v>
      </c>
      <c r="D127" s="27">
        <v>0</v>
      </c>
      <c r="E127" s="28">
        <v>44743</v>
      </c>
      <c r="F127" s="26" t="s">
        <v>426</v>
      </c>
      <c r="G127" s="27">
        <v>1</v>
      </c>
      <c r="H127" s="29">
        <v>2720.45</v>
      </c>
      <c r="I127" s="27">
        <v>0</v>
      </c>
      <c r="J127" s="26" t="s">
        <v>427</v>
      </c>
      <c r="K127" s="27">
        <v>0</v>
      </c>
      <c r="L127" s="29">
        <v>4668.34</v>
      </c>
      <c r="M127" s="27">
        <v>0</v>
      </c>
      <c r="N127" s="27">
        <v>0</v>
      </c>
      <c r="O127" s="27">
        <v>0</v>
      </c>
    </row>
    <row r="128" spans="1:15">
      <c r="A128" s="26" t="s">
        <v>167</v>
      </c>
      <c r="B128" s="26">
        <v>6353755163</v>
      </c>
      <c r="C128" s="26" t="s">
        <v>15</v>
      </c>
      <c r="D128" s="27">
        <v>0</v>
      </c>
      <c r="E128" s="28">
        <v>44743</v>
      </c>
      <c r="F128" s="26" t="s">
        <v>426</v>
      </c>
      <c r="G128" s="27">
        <v>1</v>
      </c>
      <c r="H128" s="29">
        <v>2720.45</v>
      </c>
      <c r="I128" s="27">
        <v>0</v>
      </c>
      <c r="J128" s="26" t="s">
        <v>427</v>
      </c>
      <c r="K128" s="27">
        <v>0</v>
      </c>
      <c r="L128" s="29">
        <v>4385.9399999999996</v>
      </c>
      <c r="M128" s="27">
        <v>0</v>
      </c>
      <c r="N128" s="27">
        <v>0</v>
      </c>
      <c r="O128" s="27">
        <v>0</v>
      </c>
    </row>
    <row r="129" spans="1:15">
      <c r="A129" s="26" t="s">
        <v>168</v>
      </c>
      <c r="B129" s="26">
        <v>3245883137</v>
      </c>
      <c r="C129" s="26" t="s">
        <v>15</v>
      </c>
      <c r="D129" s="27">
        <v>2</v>
      </c>
      <c r="E129" s="28">
        <v>45390</v>
      </c>
      <c r="F129" s="26" t="s">
        <v>426</v>
      </c>
      <c r="G129" s="27">
        <v>1</v>
      </c>
      <c r="H129" s="29">
        <v>2720.45</v>
      </c>
      <c r="I129" s="27">
        <v>0</v>
      </c>
      <c r="J129" s="26" t="s">
        <v>427</v>
      </c>
      <c r="K129" s="27">
        <v>0</v>
      </c>
      <c r="L129" s="29">
        <v>3804.27</v>
      </c>
      <c r="M129" s="27">
        <v>0</v>
      </c>
      <c r="N129" s="27">
        <v>0</v>
      </c>
      <c r="O129" s="27">
        <v>0</v>
      </c>
    </row>
    <row r="130" spans="1:15">
      <c r="A130" s="26" t="s">
        <v>169</v>
      </c>
      <c r="B130" s="26">
        <v>422325112</v>
      </c>
      <c r="C130" s="26" t="s">
        <v>67</v>
      </c>
      <c r="D130" s="27">
        <v>0</v>
      </c>
      <c r="E130" s="28">
        <v>44743</v>
      </c>
      <c r="F130" s="26" t="s">
        <v>429</v>
      </c>
      <c r="G130" s="27">
        <v>1</v>
      </c>
      <c r="H130" s="29">
        <v>3825.31</v>
      </c>
      <c r="I130" s="27">
        <v>0</v>
      </c>
      <c r="J130" s="26" t="s">
        <v>427</v>
      </c>
      <c r="K130" s="27">
        <v>0</v>
      </c>
      <c r="L130" s="29">
        <v>5634.04</v>
      </c>
      <c r="M130" s="27">
        <v>0</v>
      </c>
      <c r="N130" s="27">
        <v>0</v>
      </c>
      <c r="O130" s="27">
        <v>0</v>
      </c>
    </row>
    <row r="131" spans="1:15">
      <c r="A131" s="26" t="s">
        <v>170</v>
      </c>
      <c r="B131" s="26">
        <v>732703182</v>
      </c>
      <c r="C131" s="26" t="s">
        <v>61</v>
      </c>
      <c r="D131" s="27">
        <v>0</v>
      </c>
      <c r="E131" s="28">
        <v>44743</v>
      </c>
      <c r="F131" s="26" t="s">
        <v>426</v>
      </c>
      <c r="G131" s="27">
        <v>1</v>
      </c>
      <c r="H131" s="29">
        <v>3533.05</v>
      </c>
      <c r="I131" s="27">
        <v>0</v>
      </c>
      <c r="J131" s="26" t="s">
        <v>427</v>
      </c>
      <c r="K131" s="27">
        <v>0</v>
      </c>
      <c r="L131" s="29">
        <v>4961.4799999999996</v>
      </c>
      <c r="M131" s="27">
        <v>0</v>
      </c>
      <c r="N131" s="27">
        <v>0</v>
      </c>
      <c r="O131" s="27">
        <v>0</v>
      </c>
    </row>
    <row r="132" spans="1:15">
      <c r="A132" s="26" t="s">
        <v>171</v>
      </c>
      <c r="B132" s="26">
        <v>7344785188</v>
      </c>
      <c r="C132" s="26" t="s">
        <v>15</v>
      </c>
      <c r="D132" s="27">
        <v>0</v>
      </c>
      <c r="E132" s="28">
        <v>44743</v>
      </c>
      <c r="F132" s="26" t="s">
        <v>426</v>
      </c>
      <c r="G132" s="27">
        <v>1</v>
      </c>
      <c r="H132" s="29">
        <v>2720.45</v>
      </c>
      <c r="I132" s="27">
        <v>0</v>
      </c>
      <c r="J132" s="26" t="s">
        <v>427</v>
      </c>
      <c r="K132" s="27">
        <v>0</v>
      </c>
      <c r="L132" s="29">
        <v>4936.95</v>
      </c>
      <c r="M132" s="27">
        <v>0</v>
      </c>
      <c r="N132" s="27">
        <v>0</v>
      </c>
      <c r="O132" s="27">
        <v>0</v>
      </c>
    </row>
    <row r="133" spans="1:15">
      <c r="A133" s="26" t="s">
        <v>172</v>
      </c>
      <c r="B133" s="26">
        <v>5838405155</v>
      </c>
      <c r="C133" s="26" t="s">
        <v>15</v>
      </c>
      <c r="D133" s="27">
        <v>2</v>
      </c>
      <c r="E133" s="28">
        <v>45516</v>
      </c>
      <c r="F133" s="26" t="s">
        <v>426</v>
      </c>
      <c r="G133" s="27">
        <v>1</v>
      </c>
      <c r="H133" s="29">
        <v>2720.45</v>
      </c>
      <c r="I133" s="27">
        <v>0</v>
      </c>
      <c r="J133" s="26" t="s">
        <v>427</v>
      </c>
      <c r="K133" s="27">
        <v>0</v>
      </c>
      <c r="L133" s="29">
        <v>2528.4899999999998</v>
      </c>
      <c r="M133" s="27">
        <v>0</v>
      </c>
      <c r="N133" s="27">
        <v>0</v>
      </c>
      <c r="O133" s="27">
        <v>0</v>
      </c>
    </row>
    <row r="134" spans="1:15">
      <c r="A134" s="26" t="s">
        <v>173</v>
      </c>
      <c r="B134" s="26">
        <v>5264717192</v>
      </c>
      <c r="C134" s="26" t="s">
        <v>64</v>
      </c>
      <c r="D134" s="27">
        <v>2</v>
      </c>
      <c r="E134" s="28">
        <v>44743</v>
      </c>
      <c r="F134" s="26" t="s">
        <v>426</v>
      </c>
      <c r="G134" s="27">
        <v>1</v>
      </c>
      <c r="H134" s="29">
        <v>1620.24</v>
      </c>
      <c r="I134" s="27">
        <v>0</v>
      </c>
      <c r="J134" s="26" t="s">
        <v>427</v>
      </c>
      <c r="K134" s="27">
        <v>0</v>
      </c>
      <c r="L134" s="29">
        <v>2018.05</v>
      </c>
      <c r="M134" s="27">
        <v>0</v>
      </c>
      <c r="N134" s="27">
        <v>0</v>
      </c>
      <c r="O134" s="27">
        <v>0</v>
      </c>
    </row>
    <row r="135" spans="1:15">
      <c r="A135" s="26" t="s">
        <v>174</v>
      </c>
      <c r="B135" s="26">
        <v>2645887112</v>
      </c>
      <c r="C135" s="26" t="s">
        <v>175</v>
      </c>
      <c r="D135" s="27">
        <v>1</v>
      </c>
      <c r="E135" s="28">
        <v>44998</v>
      </c>
      <c r="F135" s="26" t="s">
        <v>426</v>
      </c>
      <c r="G135" s="27">
        <v>1</v>
      </c>
      <c r="H135" s="29">
        <v>3670.1</v>
      </c>
      <c r="I135" s="27">
        <v>0</v>
      </c>
      <c r="J135" s="26" t="s">
        <v>427</v>
      </c>
      <c r="K135" s="27">
        <v>0</v>
      </c>
      <c r="L135" s="29">
        <v>4204.5600000000004</v>
      </c>
      <c r="M135" s="27">
        <v>0</v>
      </c>
      <c r="N135" s="27">
        <v>0</v>
      </c>
      <c r="O135" s="27">
        <v>0</v>
      </c>
    </row>
    <row r="136" spans="1:15">
      <c r="A136" s="26" t="s">
        <v>176</v>
      </c>
      <c r="B136" s="26">
        <v>2626348139</v>
      </c>
      <c r="C136" s="26" t="s">
        <v>64</v>
      </c>
      <c r="D136" s="27">
        <v>1</v>
      </c>
      <c r="E136" s="28">
        <v>44743</v>
      </c>
      <c r="F136" s="26" t="s">
        <v>429</v>
      </c>
      <c r="G136" s="27">
        <v>1</v>
      </c>
      <c r="H136" s="29">
        <v>1620.24</v>
      </c>
      <c r="I136" s="27">
        <v>0</v>
      </c>
      <c r="J136" s="26" t="s">
        <v>427</v>
      </c>
      <c r="K136" s="27">
        <v>0</v>
      </c>
      <c r="L136" s="29">
        <v>2018.05</v>
      </c>
      <c r="M136" s="27">
        <v>0</v>
      </c>
      <c r="N136" s="27">
        <v>0</v>
      </c>
      <c r="O136" s="27">
        <v>0</v>
      </c>
    </row>
    <row r="137" spans="1:15">
      <c r="A137" s="26" t="s">
        <v>177</v>
      </c>
      <c r="B137" s="26">
        <v>707582121</v>
      </c>
      <c r="C137" s="26" t="s">
        <v>15</v>
      </c>
      <c r="D137" s="27">
        <v>0</v>
      </c>
      <c r="E137" s="28">
        <v>44743</v>
      </c>
      <c r="F137" s="26" t="s">
        <v>426</v>
      </c>
      <c r="G137" s="27">
        <v>1</v>
      </c>
      <c r="H137" s="29">
        <v>2720.45</v>
      </c>
      <c r="I137" s="27">
        <v>0</v>
      </c>
      <c r="J137" s="26" t="s">
        <v>427</v>
      </c>
      <c r="K137" s="27">
        <v>0</v>
      </c>
      <c r="L137" s="29">
        <v>4668.34</v>
      </c>
      <c r="M137" s="27">
        <v>0</v>
      </c>
      <c r="N137" s="27">
        <v>0</v>
      </c>
      <c r="O137" s="27">
        <v>0</v>
      </c>
    </row>
    <row r="138" spans="1:15">
      <c r="A138" s="26" t="s">
        <v>178</v>
      </c>
      <c r="B138" s="26">
        <v>5571925108</v>
      </c>
      <c r="C138" s="26" t="s">
        <v>21</v>
      </c>
      <c r="D138" s="27">
        <v>0</v>
      </c>
      <c r="E138" s="28">
        <v>45362</v>
      </c>
      <c r="F138" s="26" t="s">
        <v>426</v>
      </c>
      <c r="G138" s="27">
        <v>1</v>
      </c>
      <c r="H138" s="29">
        <v>2925.37</v>
      </c>
      <c r="I138" s="27">
        <v>0</v>
      </c>
      <c r="J138" s="26" t="s">
        <v>427</v>
      </c>
      <c r="K138" s="27">
        <v>0</v>
      </c>
      <c r="L138" s="29">
        <v>3150.76</v>
      </c>
      <c r="M138" s="27">
        <v>0</v>
      </c>
      <c r="N138" s="27">
        <v>0</v>
      </c>
      <c r="O138" s="27">
        <v>0</v>
      </c>
    </row>
    <row r="139" spans="1:15">
      <c r="A139" s="26" t="s">
        <v>179</v>
      </c>
      <c r="B139" s="26">
        <v>452983193</v>
      </c>
      <c r="C139" s="26" t="s">
        <v>15</v>
      </c>
      <c r="D139" s="27">
        <v>0</v>
      </c>
      <c r="E139" s="28">
        <v>44743</v>
      </c>
      <c r="F139" s="26" t="s">
        <v>426</v>
      </c>
      <c r="G139" s="27">
        <v>1</v>
      </c>
      <c r="H139" s="29">
        <v>2720.45</v>
      </c>
      <c r="I139" s="27">
        <v>0</v>
      </c>
      <c r="J139" s="26" t="s">
        <v>427</v>
      </c>
      <c r="K139" s="27">
        <v>0</v>
      </c>
      <c r="L139" s="29">
        <v>4766.42</v>
      </c>
      <c r="M139" s="27">
        <v>0</v>
      </c>
      <c r="N139" s="27">
        <v>0</v>
      </c>
      <c r="O139" s="27">
        <v>0</v>
      </c>
    </row>
    <row r="140" spans="1:15">
      <c r="A140" s="26" t="s">
        <v>180</v>
      </c>
      <c r="B140" s="26">
        <v>68063334272</v>
      </c>
      <c r="C140" s="26" t="s">
        <v>15</v>
      </c>
      <c r="D140" s="27">
        <v>2</v>
      </c>
      <c r="E140" s="28">
        <v>44743</v>
      </c>
      <c r="F140" s="26" t="s">
        <v>426</v>
      </c>
      <c r="G140" s="27">
        <v>1</v>
      </c>
      <c r="H140" s="29">
        <v>2720.45</v>
      </c>
      <c r="I140" s="27">
        <v>0</v>
      </c>
      <c r="J140" s="26" t="s">
        <v>427</v>
      </c>
      <c r="K140" s="27">
        <v>0</v>
      </c>
      <c r="L140" s="29">
        <v>4386.01</v>
      </c>
      <c r="M140" s="27">
        <v>0</v>
      </c>
      <c r="N140" s="27">
        <v>0</v>
      </c>
      <c r="O140" s="27">
        <v>0</v>
      </c>
    </row>
    <row r="141" spans="1:15">
      <c r="A141" s="26" t="s">
        <v>181</v>
      </c>
      <c r="B141" s="26">
        <v>7039973197</v>
      </c>
      <c r="C141" s="26" t="s">
        <v>110</v>
      </c>
      <c r="D141" s="27">
        <v>0</v>
      </c>
      <c r="E141" s="28">
        <v>45551</v>
      </c>
      <c r="F141" s="26" t="s">
        <v>426</v>
      </c>
      <c r="G141" s="27">
        <v>1</v>
      </c>
      <c r="H141" s="29">
        <v>4318.18</v>
      </c>
      <c r="I141" s="27">
        <v>0</v>
      </c>
      <c r="J141" s="26" t="s">
        <v>427</v>
      </c>
      <c r="K141" s="27">
        <v>0</v>
      </c>
      <c r="L141" s="29">
        <v>1732.91</v>
      </c>
      <c r="M141" s="27">
        <v>0</v>
      </c>
      <c r="N141" s="27">
        <v>0</v>
      </c>
      <c r="O141" s="27">
        <v>0</v>
      </c>
    </row>
    <row r="142" spans="1:15">
      <c r="A142" s="26" t="s">
        <v>182</v>
      </c>
      <c r="B142" s="26">
        <v>6474923180</v>
      </c>
      <c r="C142" s="26" t="s">
        <v>15</v>
      </c>
      <c r="D142" s="27">
        <v>0</v>
      </c>
      <c r="E142" s="28">
        <v>44743</v>
      </c>
      <c r="F142" s="26" t="s">
        <v>426</v>
      </c>
      <c r="G142" s="27">
        <v>1</v>
      </c>
      <c r="H142" s="29">
        <v>2720.45</v>
      </c>
      <c r="I142" s="27">
        <v>0</v>
      </c>
      <c r="J142" s="26" t="s">
        <v>427</v>
      </c>
      <c r="K142" s="27">
        <v>0</v>
      </c>
      <c r="L142" s="29">
        <v>4385.9399999999996</v>
      </c>
      <c r="M142" s="27">
        <v>0</v>
      </c>
      <c r="N142" s="27">
        <v>0</v>
      </c>
      <c r="O142" s="27">
        <v>0</v>
      </c>
    </row>
    <row r="143" spans="1:15">
      <c r="A143" s="26" t="s">
        <v>183</v>
      </c>
      <c r="B143" s="26">
        <v>4985738182</v>
      </c>
      <c r="C143" s="26" t="s">
        <v>61</v>
      </c>
      <c r="D143" s="27">
        <v>0</v>
      </c>
      <c r="E143" s="28">
        <v>45406</v>
      </c>
      <c r="F143" s="26" t="s">
        <v>426</v>
      </c>
      <c r="G143" s="27">
        <v>1</v>
      </c>
      <c r="H143" s="29">
        <v>3533.05</v>
      </c>
      <c r="I143" s="27">
        <v>0</v>
      </c>
      <c r="J143" s="26" t="s">
        <v>427</v>
      </c>
      <c r="K143" s="27">
        <v>0</v>
      </c>
      <c r="L143" s="29">
        <v>3293.58</v>
      </c>
      <c r="M143" s="27">
        <v>0</v>
      </c>
      <c r="N143" s="27">
        <v>0</v>
      </c>
      <c r="O143" s="27">
        <v>0</v>
      </c>
    </row>
    <row r="144" spans="1:15">
      <c r="A144" s="26" t="s">
        <v>184</v>
      </c>
      <c r="B144" s="26">
        <v>7577409103</v>
      </c>
      <c r="C144" s="26" t="s">
        <v>15</v>
      </c>
      <c r="D144" s="27">
        <v>0</v>
      </c>
      <c r="E144" s="28">
        <v>44963</v>
      </c>
      <c r="F144" s="26" t="s">
        <v>426</v>
      </c>
      <c r="G144" s="27">
        <v>1</v>
      </c>
      <c r="H144" s="29">
        <v>2720.45</v>
      </c>
      <c r="I144" s="27">
        <v>0</v>
      </c>
      <c r="J144" s="26" t="s">
        <v>427</v>
      </c>
      <c r="K144" s="27">
        <v>0</v>
      </c>
      <c r="L144" s="29">
        <v>4385.9399999999996</v>
      </c>
      <c r="M144" s="27">
        <v>0</v>
      </c>
      <c r="N144" s="27">
        <v>0</v>
      </c>
      <c r="O144" s="27">
        <v>0</v>
      </c>
    </row>
    <row r="145" spans="1:15">
      <c r="A145" s="26" t="s">
        <v>185</v>
      </c>
      <c r="B145" s="26">
        <v>94076499115</v>
      </c>
      <c r="C145" s="26" t="s">
        <v>15</v>
      </c>
      <c r="D145" s="27">
        <v>0</v>
      </c>
      <c r="E145" s="28">
        <v>45434</v>
      </c>
      <c r="F145" s="26" t="s">
        <v>426</v>
      </c>
      <c r="G145" s="27">
        <v>1</v>
      </c>
      <c r="H145" s="29">
        <v>2720.45</v>
      </c>
      <c r="I145" s="27">
        <v>0</v>
      </c>
      <c r="J145" s="26" t="s">
        <v>427</v>
      </c>
      <c r="K145" s="27">
        <v>0</v>
      </c>
      <c r="L145" s="29">
        <v>3059.19</v>
      </c>
      <c r="M145" s="27">
        <v>0</v>
      </c>
      <c r="N145" s="27">
        <v>0</v>
      </c>
      <c r="O145" s="27">
        <v>0</v>
      </c>
    </row>
    <row r="146" spans="1:15">
      <c r="A146" s="26" t="s">
        <v>186</v>
      </c>
      <c r="B146" s="26">
        <v>4414546150</v>
      </c>
      <c r="C146" s="26" t="s">
        <v>187</v>
      </c>
      <c r="D146" s="27">
        <v>1</v>
      </c>
      <c r="E146" s="28">
        <v>44743</v>
      </c>
      <c r="F146" s="26" t="s">
        <v>429</v>
      </c>
      <c r="G146" s="27">
        <v>1</v>
      </c>
      <c r="H146" s="29">
        <v>4173.12</v>
      </c>
      <c r="I146" s="27">
        <v>0</v>
      </c>
      <c r="J146" s="26" t="s">
        <v>427</v>
      </c>
      <c r="K146" s="27">
        <v>0</v>
      </c>
      <c r="L146" s="29">
        <v>5972.81</v>
      </c>
      <c r="M146" s="27">
        <v>0</v>
      </c>
      <c r="N146" s="27">
        <v>0</v>
      </c>
      <c r="O146" s="27">
        <v>0</v>
      </c>
    </row>
    <row r="147" spans="1:15">
      <c r="A147" s="26" t="s">
        <v>188</v>
      </c>
      <c r="B147" s="26">
        <v>6482242103</v>
      </c>
      <c r="C147" s="26" t="s">
        <v>61</v>
      </c>
      <c r="D147" s="27">
        <v>0</v>
      </c>
      <c r="E147" s="28">
        <v>44743</v>
      </c>
      <c r="F147" s="26" t="s">
        <v>426</v>
      </c>
      <c r="G147" s="27">
        <v>1</v>
      </c>
      <c r="H147" s="29">
        <v>3533.05</v>
      </c>
      <c r="I147" s="27">
        <v>0</v>
      </c>
      <c r="J147" s="26" t="s">
        <v>427</v>
      </c>
      <c r="K147" s="27">
        <v>0</v>
      </c>
      <c r="L147" s="29">
        <v>4224.21</v>
      </c>
      <c r="M147" s="27">
        <v>0</v>
      </c>
      <c r="N147" s="27">
        <v>0</v>
      </c>
      <c r="O147" s="27">
        <v>0</v>
      </c>
    </row>
    <row r="148" spans="1:15">
      <c r="A148" s="26" t="s">
        <v>189</v>
      </c>
      <c r="B148" s="26">
        <v>2942084103</v>
      </c>
      <c r="C148" s="26" t="s">
        <v>187</v>
      </c>
      <c r="D148" s="27">
        <v>0</v>
      </c>
      <c r="E148" s="28">
        <v>44743</v>
      </c>
      <c r="F148" s="26" t="s">
        <v>426</v>
      </c>
      <c r="G148" s="27">
        <v>1</v>
      </c>
      <c r="H148" s="29">
        <v>4173.12</v>
      </c>
      <c r="I148" s="27">
        <v>0</v>
      </c>
      <c r="J148" s="26" t="s">
        <v>427</v>
      </c>
      <c r="K148" s="27">
        <v>0</v>
      </c>
      <c r="L148" s="29">
        <v>6500.55</v>
      </c>
      <c r="M148" s="27">
        <v>0</v>
      </c>
      <c r="N148" s="27">
        <v>0</v>
      </c>
      <c r="O148" s="27">
        <v>0</v>
      </c>
    </row>
    <row r="149" spans="1:15">
      <c r="A149" s="26" t="s">
        <v>190</v>
      </c>
      <c r="B149" s="26">
        <v>5999978181</v>
      </c>
      <c r="C149" s="26" t="s">
        <v>61</v>
      </c>
      <c r="D149" s="27">
        <v>0</v>
      </c>
      <c r="E149" s="28">
        <v>45434</v>
      </c>
      <c r="F149" s="26" t="s">
        <v>426</v>
      </c>
      <c r="G149" s="27">
        <v>1</v>
      </c>
      <c r="H149" s="29">
        <v>3533.05</v>
      </c>
      <c r="I149" s="27">
        <v>0</v>
      </c>
      <c r="J149" s="26" t="s">
        <v>427</v>
      </c>
      <c r="K149" s="27">
        <v>0</v>
      </c>
      <c r="L149" s="29">
        <v>2884.79</v>
      </c>
      <c r="M149" s="27">
        <v>0</v>
      </c>
      <c r="N149" s="27">
        <v>0</v>
      </c>
      <c r="O149" s="27">
        <v>0</v>
      </c>
    </row>
    <row r="150" spans="1:15">
      <c r="A150" s="26" t="s">
        <v>191</v>
      </c>
      <c r="B150" s="26">
        <v>5200272130</v>
      </c>
      <c r="C150" s="26" t="s">
        <v>15</v>
      </c>
      <c r="D150" s="27">
        <v>1</v>
      </c>
      <c r="E150" s="28">
        <v>45306</v>
      </c>
      <c r="F150" s="26" t="s">
        <v>426</v>
      </c>
      <c r="G150" s="27">
        <v>1</v>
      </c>
      <c r="H150" s="29">
        <v>2720.45</v>
      </c>
      <c r="I150" s="27">
        <v>0</v>
      </c>
      <c r="J150" s="26" t="s">
        <v>427</v>
      </c>
      <c r="K150" s="27">
        <v>0</v>
      </c>
      <c r="L150" s="29">
        <v>4385.9399999999996</v>
      </c>
      <c r="M150" s="27">
        <v>0</v>
      </c>
      <c r="N150" s="27">
        <v>0</v>
      </c>
      <c r="O150" s="27">
        <v>0</v>
      </c>
    </row>
    <row r="151" spans="1:15">
      <c r="A151" s="26" t="s">
        <v>192</v>
      </c>
      <c r="B151" s="26">
        <v>601744128</v>
      </c>
      <c r="C151" s="26" t="s">
        <v>15</v>
      </c>
      <c r="D151" s="27">
        <v>0</v>
      </c>
      <c r="E151" s="28">
        <v>44743</v>
      </c>
      <c r="F151" s="26" t="s">
        <v>426</v>
      </c>
      <c r="G151" s="27">
        <v>1</v>
      </c>
      <c r="H151" s="29">
        <v>2720.45</v>
      </c>
      <c r="I151" s="27">
        <v>0</v>
      </c>
      <c r="J151" s="26" t="s">
        <v>427</v>
      </c>
      <c r="K151" s="27">
        <v>0</v>
      </c>
      <c r="L151" s="29">
        <v>3995.43</v>
      </c>
      <c r="M151" s="27">
        <v>0</v>
      </c>
      <c r="N151" s="27">
        <v>0</v>
      </c>
      <c r="O151" s="27">
        <v>0</v>
      </c>
    </row>
    <row r="152" spans="1:15">
      <c r="A152" s="26" t="s">
        <v>193</v>
      </c>
      <c r="B152" s="26">
        <v>81552963187</v>
      </c>
      <c r="C152" s="26" t="s">
        <v>15</v>
      </c>
      <c r="D152" s="27">
        <v>0</v>
      </c>
      <c r="E152" s="28">
        <v>44963</v>
      </c>
      <c r="F152" s="26" t="s">
        <v>453</v>
      </c>
      <c r="G152" s="27">
        <v>1</v>
      </c>
      <c r="H152" s="29">
        <v>2720.45</v>
      </c>
      <c r="I152" s="27">
        <v>0</v>
      </c>
      <c r="J152" s="26" t="s">
        <v>427</v>
      </c>
      <c r="K152" s="27">
        <v>0</v>
      </c>
      <c r="L152" s="29">
        <v>2653.51</v>
      </c>
      <c r="M152" s="27">
        <v>0</v>
      </c>
      <c r="N152" s="27">
        <v>0</v>
      </c>
      <c r="O152" s="27">
        <v>0</v>
      </c>
    </row>
    <row r="153" spans="1:15">
      <c r="A153" s="26" t="s">
        <v>195</v>
      </c>
      <c r="B153" s="26">
        <v>5589651131</v>
      </c>
      <c r="C153" s="26" t="s">
        <v>67</v>
      </c>
      <c r="D153" s="27">
        <v>1</v>
      </c>
      <c r="E153" s="28">
        <v>44743</v>
      </c>
      <c r="F153" s="26" t="s">
        <v>429</v>
      </c>
      <c r="G153" s="27">
        <v>1</v>
      </c>
      <c r="H153" s="29">
        <v>3825.31</v>
      </c>
      <c r="I153" s="27">
        <v>0</v>
      </c>
      <c r="J153" s="26" t="s">
        <v>427</v>
      </c>
      <c r="K153" s="27">
        <v>0</v>
      </c>
      <c r="L153" s="29">
        <v>5980.45</v>
      </c>
      <c r="M153" s="27">
        <v>0</v>
      </c>
      <c r="N153" s="27">
        <v>0</v>
      </c>
      <c r="O153" s="27">
        <v>0</v>
      </c>
    </row>
    <row r="154" spans="1:15">
      <c r="A154" s="26" t="s">
        <v>196</v>
      </c>
      <c r="B154" s="26">
        <v>5612091117</v>
      </c>
      <c r="C154" s="26" t="s">
        <v>61</v>
      </c>
      <c r="D154" s="27">
        <v>2</v>
      </c>
      <c r="E154" s="28">
        <v>45397</v>
      </c>
      <c r="F154" s="26" t="s">
        <v>426</v>
      </c>
      <c r="G154" s="27">
        <v>1</v>
      </c>
      <c r="H154" s="29">
        <v>3533.05</v>
      </c>
      <c r="I154" s="27">
        <v>0</v>
      </c>
      <c r="J154" s="26" t="s">
        <v>427</v>
      </c>
      <c r="K154" s="27">
        <v>0</v>
      </c>
      <c r="L154" s="29">
        <v>3182.02</v>
      </c>
      <c r="M154" s="27">
        <v>0</v>
      </c>
      <c r="N154" s="27">
        <v>0</v>
      </c>
      <c r="O154" s="27">
        <v>0</v>
      </c>
    </row>
    <row r="155" spans="1:15">
      <c r="A155" s="26" t="s">
        <v>197</v>
      </c>
      <c r="B155" s="26">
        <v>5448338135</v>
      </c>
      <c r="C155" s="26" t="s">
        <v>15</v>
      </c>
      <c r="D155" s="27">
        <v>3</v>
      </c>
      <c r="E155" s="28">
        <v>44743</v>
      </c>
      <c r="F155" s="26" t="s">
        <v>426</v>
      </c>
      <c r="G155" s="27">
        <v>1</v>
      </c>
      <c r="H155" s="29">
        <v>2720.45</v>
      </c>
      <c r="I155" s="27">
        <v>0</v>
      </c>
      <c r="J155" s="26" t="s">
        <v>427</v>
      </c>
      <c r="K155" s="27">
        <v>0</v>
      </c>
      <c r="L155" s="29">
        <v>4668.34</v>
      </c>
      <c r="M155" s="27">
        <v>0</v>
      </c>
      <c r="N155" s="27">
        <v>0</v>
      </c>
      <c r="O155" s="27">
        <v>0</v>
      </c>
    </row>
    <row r="156" spans="1:15">
      <c r="A156" s="26" t="s">
        <v>198</v>
      </c>
      <c r="B156" s="26">
        <v>2215505184</v>
      </c>
      <c r="C156" s="26" t="s">
        <v>15</v>
      </c>
      <c r="D156" s="27">
        <v>1</v>
      </c>
      <c r="E156" s="28">
        <v>44743</v>
      </c>
      <c r="F156" s="26" t="s">
        <v>426</v>
      </c>
      <c r="G156" s="27">
        <v>1</v>
      </c>
      <c r="H156" s="29">
        <v>2720.45</v>
      </c>
      <c r="I156" s="27">
        <v>0</v>
      </c>
      <c r="J156" s="26" t="s">
        <v>427</v>
      </c>
      <c r="K156" s="27">
        <v>0</v>
      </c>
      <c r="L156" s="29">
        <v>4668.34</v>
      </c>
      <c r="M156" s="27">
        <v>0</v>
      </c>
      <c r="N156" s="27">
        <v>0</v>
      </c>
      <c r="O156" s="27">
        <v>0</v>
      </c>
    </row>
    <row r="157" spans="1:15">
      <c r="A157" s="26" t="s">
        <v>199</v>
      </c>
      <c r="B157" s="26">
        <v>4162386102</v>
      </c>
      <c r="C157" s="26" t="s">
        <v>61</v>
      </c>
      <c r="D157" s="27">
        <v>1</v>
      </c>
      <c r="E157" s="28">
        <v>44743</v>
      </c>
      <c r="F157" s="26" t="s">
        <v>426</v>
      </c>
      <c r="G157" s="27">
        <v>1</v>
      </c>
      <c r="H157" s="29">
        <v>3533.05</v>
      </c>
      <c r="I157" s="27">
        <v>0</v>
      </c>
      <c r="J157" s="26" t="s">
        <v>427</v>
      </c>
      <c r="K157" s="27">
        <v>0</v>
      </c>
      <c r="L157" s="29">
        <v>4029.88</v>
      </c>
      <c r="M157" s="27">
        <v>0</v>
      </c>
      <c r="N157" s="27">
        <v>0</v>
      </c>
      <c r="O157" s="27">
        <v>0</v>
      </c>
    </row>
    <row r="158" spans="1:15">
      <c r="A158" s="26" t="s">
        <v>200</v>
      </c>
      <c r="B158" s="26">
        <v>6727163138</v>
      </c>
      <c r="C158" s="26" t="s">
        <v>15</v>
      </c>
      <c r="D158" s="27">
        <v>0</v>
      </c>
      <c r="E158" s="28">
        <v>44795</v>
      </c>
      <c r="F158" s="26" t="s">
        <v>426</v>
      </c>
      <c r="G158" s="27">
        <v>1</v>
      </c>
      <c r="H158" s="29">
        <v>2720.45</v>
      </c>
      <c r="I158" s="27">
        <v>0</v>
      </c>
      <c r="J158" s="26" t="s">
        <v>427</v>
      </c>
      <c r="K158" s="27">
        <v>0</v>
      </c>
      <c r="L158" s="29">
        <v>4385.9399999999996</v>
      </c>
      <c r="M158" s="27">
        <v>0</v>
      </c>
      <c r="N158" s="27">
        <v>0</v>
      </c>
      <c r="O158" s="27">
        <v>0</v>
      </c>
    </row>
    <row r="159" spans="1:15">
      <c r="A159" s="26" t="s">
        <v>201</v>
      </c>
      <c r="B159" s="26">
        <v>4863957157</v>
      </c>
      <c r="C159" s="26" t="s">
        <v>61</v>
      </c>
      <c r="D159" s="27">
        <v>2</v>
      </c>
      <c r="E159" s="28">
        <v>45572</v>
      </c>
      <c r="F159" s="26" t="s">
        <v>426</v>
      </c>
      <c r="G159" s="27">
        <v>1</v>
      </c>
      <c r="H159" s="29">
        <v>3533.05</v>
      </c>
      <c r="I159" s="27">
        <v>0</v>
      </c>
      <c r="J159" s="26" t="s">
        <v>427</v>
      </c>
      <c r="K159" s="27">
        <v>0</v>
      </c>
      <c r="L159" s="29">
        <v>1097.6400000000001</v>
      </c>
      <c r="M159" s="27">
        <v>0</v>
      </c>
      <c r="N159" s="27">
        <v>0</v>
      </c>
      <c r="O159" s="27">
        <v>0</v>
      </c>
    </row>
    <row r="160" spans="1:15">
      <c r="A160" s="26" t="s">
        <v>202</v>
      </c>
      <c r="B160" s="26">
        <v>5517764126</v>
      </c>
      <c r="C160" s="26" t="s">
        <v>64</v>
      </c>
      <c r="D160" s="27">
        <v>0</v>
      </c>
      <c r="E160" s="28">
        <v>45264</v>
      </c>
      <c r="F160" s="26" t="s">
        <v>426</v>
      </c>
      <c r="G160" s="27">
        <v>1</v>
      </c>
      <c r="H160" s="29">
        <v>1620.24</v>
      </c>
      <c r="I160" s="27">
        <v>0</v>
      </c>
      <c r="J160" s="26" t="s">
        <v>427</v>
      </c>
      <c r="K160" s="27">
        <v>0</v>
      </c>
      <c r="L160" s="29">
        <v>2336.89</v>
      </c>
      <c r="M160" s="27">
        <v>0</v>
      </c>
      <c r="N160" s="27">
        <v>0</v>
      </c>
      <c r="O160" s="27">
        <v>0</v>
      </c>
    </row>
    <row r="161" spans="1:15">
      <c r="A161" s="26" t="s">
        <v>203</v>
      </c>
      <c r="B161" s="26">
        <v>91821177134</v>
      </c>
      <c r="C161" s="26" t="s">
        <v>204</v>
      </c>
      <c r="D161" s="27">
        <v>0</v>
      </c>
      <c r="E161" s="28">
        <v>44781</v>
      </c>
      <c r="F161" s="26" t="s">
        <v>426</v>
      </c>
      <c r="G161" s="27">
        <v>1</v>
      </c>
      <c r="H161" s="29">
        <v>2067.71</v>
      </c>
      <c r="I161" s="27">
        <v>0</v>
      </c>
      <c r="J161" s="26" t="s">
        <v>427</v>
      </c>
      <c r="K161" s="27">
        <v>0</v>
      </c>
      <c r="L161" s="29">
        <v>2495.35</v>
      </c>
      <c r="M161" s="27">
        <v>0</v>
      </c>
      <c r="N161" s="27">
        <v>0</v>
      </c>
      <c r="O161" s="27">
        <v>0</v>
      </c>
    </row>
    <row r="162" spans="1:15">
      <c r="A162" s="26" t="s">
        <v>205</v>
      </c>
      <c r="B162" s="26">
        <v>433737204</v>
      </c>
      <c r="C162" s="26" t="s">
        <v>15</v>
      </c>
      <c r="D162" s="27">
        <v>1</v>
      </c>
      <c r="E162" s="28">
        <v>45434</v>
      </c>
      <c r="F162" s="26" t="s">
        <v>426</v>
      </c>
      <c r="G162" s="27">
        <v>1</v>
      </c>
      <c r="H162" s="29">
        <v>2720.45</v>
      </c>
      <c r="I162" s="27">
        <v>0</v>
      </c>
      <c r="J162" s="26" t="s">
        <v>427</v>
      </c>
      <c r="K162" s="27">
        <v>0</v>
      </c>
      <c r="L162" s="29">
        <v>3356.58</v>
      </c>
      <c r="M162" s="27">
        <v>0</v>
      </c>
      <c r="N162" s="27">
        <v>0</v>
      </c>
      <c r="O162" s="27">
        <v>0</v>
      </c>
    </row>
    <row r="163" spans="1:15">
      <c r="A163" s="26" t="s">
        <v>206</v>
      </c>
      <c r="B163" s="26">
        <v>4179766159</v>
      </c>
      <c r="C163" s="26" t="s">
        <v>15</v>
      </c>
      <c r="D163" s="27">
        <v>2</v>
      </c>
      <c r="E163" s="28">
        <v>44743</v>
      </c>
      <c r="F163" s="26" t="s">
        <v>429</v>
      </c>
      <c r="G163" s="27">
        <v>1</v>
      </c>
      <c r="H163" s="29">
        <v>2720.45</v>
      </c>
      <c r="I163" s="27">
        <v>0</v>
      </c>
      <c r="J163" s="26" t="s">
        <v>427</v>
      </c>
      <c r="K163" s="27">
        <v>0</v>
      </c>
      <c r="L163" s="29">
        <v>5240.8500000000004</v>
      </c>
      <c r="M163" s="27">
        <v>0</v>
      </c>
      <c r="N163" s="27">
        <v>0</v>
      </c>
      <c r="O163" s="27">
        <v>0</v>
      </c>
    </row>
    <row r="164" spans="1:15">
      <c r="A164" s="26" t="s">
        <v>207</v>
      </c>
      <c r="B164" s="26">
        <v>83247467149</v>
      </c>
      <c r="C164" s="26" t="s">
        <v>15</v>
      </c>
      <c r="D164" s="27">
        <v>1</v>
      </c>
      <c r="E164" s="28">
        <v>44743</v>
      </c>
      <c r="F164" s="26" t="s">
        <v>426</v>
      </c>
      <c r="G164" s="27">
        <v>1</v>
      </c>
      <c r="H164" s="29">
        <v>2720.45</v>
      </c>
      <c r="I164" s="27">
        <v>0</v>
      </c>
      <c r="J164" s="26" t="s">
        <v>427</v>
      </c>
      <c r="K164" s="27">
        <v>0</v>
      </c>
      <c r="L164" s="29">
        <v>5271.06</v>
      </c>
      <c r="M164" s="27">
        <v>0</v>
      </c>
      <c r="N164" s="27">
        <v>0</v>
      </c>
      <c r="O164" s="27">
        <v>0</v>
      </c>
    </row>
    <row r="165" spans="1:15">
      <c r="A165" s="26" t="s">
        <v>208</v>
      </c>
      <c r="B165" s="26">
        <v>46653700879</v>
      </c>
      <c r="C165" s="26" t="s">
        <v>86</v>
      </c>
      <c r="D165" s="27">
        <v>0</v>
      </c>
      <c r="E165" s="28">
        <v>44743</v>
      </c>
      <c r="F165" s="26" t="s">
        <v>426</v>
      </c>
      <c r="G165" s="27">
        <v>1</v>
      </c>
      <c r="H165" s="29">
        <v>2714.87</v>
      </c>
      <c r="I165" s="27">
        <v>0</v>
      </c>
      <c r="J165" s="26" t="s">
        <v>427</v>
      </c>
      <c r="K165" s="27">
        <v>0</v>
      </c>
      <c r="L165" s="29">
        <v>4220.8100000000004</v>
      </c>
      <c r="M165" s="27">
        <v>0</v>
      </c>
      <c r="N165" s="27">
        <v>0</v>
      </c>
      <c r="O165" s="27">
        <v>0</v>
      </c>
    </row>
    <row r="166" spans="1:15">
      <c r="A166" s="26" t="s">
        <v>209</v>
      </c>
      <c r="B166" s="26">
        <v>92133517120</v>
      </c>
      <c r="C166" s="26" t="s">
        <v>15</v>
      </c>
      <c r="D166" s="27">
        <v>1</v>
      </c>
      <c r="E166" s="28">
        <v>44743</v>
      </c>
      <c r="F166" s="26" t="s">
        <v>426</v>
      </c>
      <c r="G166" s="27">
        <v>1</v>
      </c>
      <c r="H166" s="29">
        <v>2720.45</v>
      </c>
      <c r="I166" s="27">
        <v>0</v>
      </c>
      <c r="J166" s="26" t="s">
        <v>427</v>
      </c>
      <c r="K166" s="27">
        <v>0</v>
      </c>
      <c r="L166" s="29">
        <v>4385.9399999999996</v>
      </c>
      <c r="M166" s="27">
        <v>0</v>
      </c>
      <c r="N166" s="27">
        <v>0</v>
      </c>
      <c r="O166" s="27">
        <v>0</v>
      </c>
    </row>
    <row r="167" spans="1:15">
      <c r="A167" s="26" t="s">
        <v>210</v>
      </c>
      <c r="B167" s="26">
        <v>1341431169</v>
      </c>
      <c r="C167" s="26" t="s">
        <v>15</v>
      </c>
      <c r="D167" s="27">
        <v>1</v>
      </c>
      <c r="E167" s="28">
        <v>44743</v>
      </c>
      <c r="F167" s="26" t="s">
        <v>426</v>
      </c>
      <c r="G167" s="27">
        <v>1</v>
      </c>
      <c r="H167" s="29">
        <v>2720.45</v>
      </c>
      <c r="I167" s="27">
        <v>0</v>
      </c>
      <c r="J167" s="26" t="s">
        <v>427</v>
      </c>
      <c r="K167" s="27">
        <v>0</v>
      </c>
      <c r="L167" s="29">
        <v>4385.9399999999996</v>
      </c>
      <c r="M167" s="27">
        <v>0</v>
      </c>
      <c r="N167" s="27">
        <v>0</v>
      </c>
      <c r="O167" s="27">
        <v>0</v>
      </c>
    </row>
    <row r="168" spans="1:15">
      <c r="A168" s="26" t="s">
        <v>211</v>
      </c>
      <c r="B168" s="26">
        <v>58761667153</v>
      </c>
      <c r="C168" s="26" t="s">
        <v>61</v>
      </c>
      <c r="D168" s="27">
        <v>0</v>
      </c>
      <c r="E168" s="28">
        <v>44743</v>
      </c>
      <c r="F168" s="26" t="s">
        <v>426</v>
      </c>
      <c r="G168" s="27">
        <v>1</v>
      </c>
      <c r="H168" s="29">
        <v>3533.05</v>
      </c>
      <c r="I168" s="27">
        <v>0</v>
      </c>
      <c r="J168" s="26" t="s">
        <v>427</v>
      </c>
      <c r="K168" s="27">
        <v>0</v>
      </c>
      <c r="L168" s="29">
        <v>4224.21</v>
      </c>
      <c r="M168" s="27">
        <v>0</v>
      </c>
      <c r="N168" s="27">
        <v>0</v>
      </c>
      <c r="O168" s="27">
        <v>0</v>
      </c>
    </row>
    <row r="169" spans="1:15">
      <c r="A169" s="26" t="s">
        <v>212</v>
      </c>
      <c r="B169" s="26">
        <v>3672957178</v>
      </c>
      <c r="C169" s="26" t="s">
        <v>61</v>
      </c>
      <c r="D169" s="27">
        <v>0</v>
      </c>
      <c r="E169" s="28">
        <v>44743</v>
      </c>
      <c r="F169" s="26" t="s">
        <v>426</v>
      </c>
      <c r="G169" s="27">
        <v>1</v>
      </c>
      <c r="H169" s="29">
        <v>3533.05</v>
      </c>
      <c r="I169" s="27">
        <v>0</v>
      </c>
      <c r="J169" s="26" t="s">
        <v>427</v>
      </c>
      <c r="K169" s="27">
        <v>0</v>
      </c>
      <c r="L169" s="29">
        <v>4259.57</v>
      </c>
      <c r="M169" s="27">
        <v>0</v>
      </c>
      <c r="N169" s="27">
        <v>0</v>
      </c>
      <c r="O169" s="27">
        <v>0</v>
      </c>
    </row>
    <row r="170" spans="1:15">
      <c r="A170" s="26" t="s">
        <v>213</v>
      </c>
      <c r="B170" s="26">
        <v>70265124123</v>
      </c>
      <c r="C170" s="26" t="s">
        <v>21</v>
      </c>
      <c r="D170" s="27">
        <v>0</v>
      </c>
      <c r="E170" s="28">
        <v>45306</v>
      </c>
      <c r="F170" s="26" t="s">
        <v>426</v>
      </c>
      <c r="G170" s="27">
        <v>1</v>
      </c>
      <c r="H170" s="29">
        <v>2925.37</v>
      </c>
      <c r="I170" s="27">
        <v>0</v>
      </c>
      <c r="J170" s="26" t="s">
        <v>427</v>
      </c>
      <c r="K170" s="27">
        <v>0</v>
      </c>
      <c r="L170" s="29">
        <v>4105.4399999999996</v>
      </c>
      <c r="M170" s="27">
        <v>0</v>
      </c>
      <c r="N170" s="27">
        <v>0</v>
      </c>
      <c r="O170" s="27">
        <v>0</v>
      </c>
    </row>
    <row r="171" spans="1:15">
      <c r="A171" s="26" t="s">
        <v>214</v>
      </c>
      <c r="B171" s="26">
        <v>5936488110</v>
      </c>
      <c r="C171" s="26" t="s">
        <v>15</v>
      </c>
      <c r="D171" s="27">
        <v>0</v>
      </c>
      <c r="E171" s="28">
        <v>45614</v>
      </c>
      <c r="F171" s="26" t="s">
        <v>426</v>
      </c>
      <c r="G171" s="27">
        <v>1</v>
      </c>
      <c r="H171" s="29">
        <v>2720.45</v>
      </c>
      <c r="I171" s="27">
        <v>0</v>
      </c>
      <c r="J171" s="26" t="s">
        <v>427</v>
      </c>
      <c r="K171" s="27">
        <v>0</v>
      </c>
      <c r="L171" s="29">
        <v>1467.07</v>
      </c>
      <c r="M171" s="27">
        <v>0</v>
      </c>
      <c r="N171" s="27">
        <v>0</v>
      </c>
      <c r="O171" s="27">
        <v>0</v>
      </c>
    </row>
    <row r="172" spans="1:15">
      <c r="A172" s="26" t="s">
        <v>215</v>
      </c>
      <c r="B172" s="26">
        <v>5266651148</v>
      </c>
      <c r="C172" s="26" t="s">
        <v>15</v>
      </c>
      <c r="D172" s="27">
        <v>2</v>
      </c>
      <c r="E172" s="28">
        <v>44743</v>
      </c>
      <c r="F172" s="26" t="s">
        <v>469</v>
      </c>
      <c r="G172" s="27">
        <v>1</v>
      </c>
      <c r="H172" s="29">
        <v>2720.45</v>
      </c>
      <c r="I172" s="27">
        <v>0</v>
      </c>
      <c r="J172" s="26" t="s">
        <v>427</v>
      </c>
      <c r="K172" s="27">
        <v>0</v>
      </c>
      <c r="L172" s="29">
        <v>4183.55</v>
      </c>
      <c r="M172" s="27">
        <v>0</v>
      </c>
      <c r="N172" s="27">
        <v>0</v>
      </c>
      <c r="O172" s="27">
        <v>0</v>
      </c>
    </row>
    <row r="173" spans="1:15">
      <c r="A173" s="26" t="s">
        <v>216</v>
      </c>
      <c r="B173" s="26">
        <v>1134306121</v>
      </c>
      <c r="C173" s="26" t="s">
        <v>61</v>
      </c>
      <c r="D173" s="27">
        <v>1</v>
      </c>
      <c r="E173" s="28">
        <v>44743</v>
      </c>
      <c r="F173" s="26" t="s">
        <v>426</v>
      </c>
      <c r="G173" s="27">
        <v>1</v>
      </c>
      <c r="H173" s="29">
        <v>3533.05</v>
      </c>
      <c r="I173" s="27">
        <v>0</v>
      </c>
      <c r="J173" s="26" t="s">
        <v>427</v>
      </c>
      <c r="K173" s="27">
        <v>0</v>
      </c>
      <c r="L173" s="29">
        <v>4506.6099999999997</v>
      </c>
      <c r="M173" s="27">
        <v>0</v>
      </c>
      <c r="N173" s="27">
        <v>0</v>
      </c>
      <c r="O173" s="27">
        <v>0</v>
      </c>
    </row>
    <row r="174" spans="1:15">
      <c r="A174" s="26" t="s">
        <v>217</v>
      </c>
      <c r="B174" s="26">
        <v>4601582105</v>
      </c>
      <c r="C174" s="26" t="s">
        <v>15</v>
      </c>
      <c r="D174" s="27">
        <v>1</v>
      </c>
      <c r="E174" s="28">
        <v>44743</v>
      </c>
      <c r="F174" s="26" t="s">
        <v>426</v>
      </c>
      <c r="G174" s="27">
        <v>1</v>
      </c>
      <c r="H174" s="29">
        <v>2720.45</v>
      </c>
      <c r="I174" s="27">
        <v>0</v>
      </c>
      <c r="J174" s="26" t="s">
        <v>427</v>
      </c>
      <c r="K174" s="27">
        <v>0</v>
      </c>
      <c r="L174" s="29">
        <v>4668.34</v>
      </c>
      <c r="M174" s="27">
        <v>0</v>
      </c>
      <c r="N174" s="27">
        <v>0</v>
      </c>
      <c r="O174" s="27">
        <v>0</v>
      </c>
    </row>
    <row r="175" spans="1:15">
      <c r="A175" s="26" t="s">
        <v>218</v>
      </c>
      <c r="B175" s="26">
        <v>2410039111</v>
      </c>
      <c r="C175" s="26" t="s">
        <v>219</v>
      </c>
      <c r="D175" s="27">
        <v>1</v>
      </c>
      <c r="E175" s="28">
        <v>44743</v>
      </c>
      <c r="F175" s="26" t="s">
        <v>429</v>
      </c>
      <c r="G175" s="27">
        <v>1</v>
      </c>
      <c r="H175" s="29">
        <v>4174.26</v>
      </c>
      <c r="I175" s="27">
        <v>0</v>
      </c>
      <c r="J175" s="26" t="s">
        <v>427</v>
      </c>
      <c r="K175" s="27">
        <v>0</v>
      </c>
      <c r="L175" s="29">
        <v>5291.51</v>
      </c>
      <c r="M175" s="27">
        <v>0</v>
      </c>
      <c r="N175" s="27">
        <v>0</v>
      </c>
      <c r="O175" s="27">
        <v>0</v>
      </c>
    </row>
    <row r="176" spans="1:15">
      <c r="A176" s="26" t="s">
        <v>220</v>
      </c>
      <c r="B176" s="26">
        <v>5752709180</v>
      </c>
      <c r="C176" s="26" t="s">
        <v>61</v>
      </c>
      <c r="D176" s="27">
        <v>1</v>
      </c>
      <c r="E176" s="28">
        <v>45635</v>
      </c>
      <c r="F176" s="26" t="s">
        <v>426</v>
      </c>
      <c r="G176" s="27">
        <v>1</v>
      </c>
      <c r="H176" s="29">
        <v>3533.05</v>
      </c>
      <c r="I176" s="27">
        <v>0</v>
      </c>
      <c r="J176" s="26" t="s">
        <v>427</v>
      </c>
      <c r="K176" s="27">
        <v>0</v>
      </c>
      <c r="L176" s="27">
        <v>402.84</v>
      </c>
      <c r="M176" s="27">
        <v>0</v>
      </c>
      <c r="N176" s="27">
        <v>0</v>
      </c>
      <c r="O176" s="27">
        <v>0</v>
      </c>
    </row>
    <row r="177" spans="1:15">
      <c r="A177" s="26" t="s">
        <v>221</v>
      </c>
      <c r="B177" s="26">
        <v>4817347163</v>
      </c>
      <c r="C177" s="26" t="s">
        <v>15</v>
      </c>
      <c r="D177" s="27">
        <v>2</v>
      </c>
      <c r="E177" s="28">
        <v>44743</v>
      </c>
      <c r="F177" s="26" t="s">
        <v>429</v>
      </c>
      <c r="G177" s="27">
        <v>1</v>
      </c>
      <c r="H177" s="29">
        <v>2720.45</v>
      </c>
      <c r="I177" s="27">
        <v>0</v>
      </c>
      <c r="J177" s="26" t="s">
        <v>427</v>
      </c>
      <c r="K177" s="27">
        <v>0</v>
      </c>
      <c r="L177" s="29">
        <v>4385.9399999999996</v>
      </c>
      <c r="M177" s="27">
        <v>0</v>
      </c>
      <c r="N177" s="27">
        <v>0</v>
      </c>
      <c r="O177" s="27">
        <v>0</v>
      </c>
    </row>
    <row r="178" spans="1:15">
      <c r="A178" s="26" t="s">
        <v>222</v>
      </c>
      <c r="B178" s="26">
        <v>62040880178</v>
      </c>
      <c r="C178" s="26" t="s">
        <v>15</v>
      </c>
      <c r="D178" s="27">
        <v>1</v>
      </c>
      <c r="E178" s="28">
        <v>44743</v>
      </c>
      <c r="F178" s="26" t="s">
        <v>480</v>
      </c>
      <c r="G178" s="27">
        <v>1</v>
      </c>
      <c r="H178" s="29">
        <v>2720.45</v>
      </c>
      <c r="I178" s="27">
        <v>0</v>
      </c>
      <c r="J178" s="26" t="s">
        <v>427</v>
      </c>
      <c r="K178" s="27">
        <v>0</v>
      </c>
      <c r="L178" s="29">
        <v>4120.6000000000004</v>
      </c>
      <c r="M178" s="27">
        <v>0</v>
      </c>
      <c r="N178" s="27">
        <v>0</v>
      </c>
      <c r="O178" s="27">
        <v>0</v>
      </c>
    </row>
    <row r="179" spans="1:15">
      <c r="A179" s="26" t="s">
        <v>223</v>
      </c>
      <c r="B179" s="26">
        <v>5733191112</v>
      </c>
      <c r="C179" s="26" t="s">
        <v>15</v>
      </c>
      <c r="D179" s="27">
        <v>1</v>
      </c>
      <c r="E179" s="28">
        <v>45089</v>
      </c>
      <c r="F179" s="26" t="s">
        <v>426</v>
      </c>
      <c r="G179" s="27">
        <v>1</v>
      </c>
      <c r="H179" s="29">
        <v>2720.45</v>
      </c>
      <c r="I179" s="27">
        <v>0</v>
      </c>
      <c r="J179" s="26" t="s">
        <v>427</v>
      </c>
      <c r="K179" s="27">
        <v>0</v>
      </c>
      <c r="L179" s="29">
        <v>4878.1499999999996</v>
      </c>
      <c r="M179" s="27">
        <v>0</v>
      </c>
      <c r="N179" s="27">
        <v>0</v>
      </c>
      <c r="O179" s="27">
        <v>0</v>
      </c>
    </row>
    <row r="180" spans="1:15">
      <c r="A180" s="26" t="s">
        <v>224</v>
      </c>
      <c r="B180" s="26">
        <v>1274780195</v>
      </c>
      <c r="C180" s="26" t="s">
        <v>21</v>
      </c>
      <c r="D180" s="27">
        <v>2</v>
      </c>
      <c r="E180" s="28">
        <v>44928</v>
      </c>
      <c r="F180" s="26" t="s">
        <v>426</v>
      </c>
      <c r="G180" s="27">
        <v>1</v>
      </c>
      <c r="H180" s="29">
        <v>2925.37</v>
      </c>
      <c r="I180" s="27">
        <v>0</v>
      </c>
      <c r="J180" s="26" t="s">
        <v>427</v>
      </c>
      <c r="K180" s="27">
        <v>0</v>
      </c>
      <c r="L180" s="29">
        <v>3732.63</v>
      </c>
      <c r="M180" s="27">
        <v>0</v>
      </c>
      <c r="N180" s="27">
        <v>0</v>
      </c>
      <c r="O180" s="27">
        <v>0</v>
      </c>
    </row>
    <row r="181" spans="1:15">
      <c r="A181" s="26" t="s">
        <v>225</v>
      </c>
      <c r="B181" s="26">
        <v>4602997198</v>
      </c>
      <c r="C181" s="26" t="s">
        <v>226</v>
      </c>
      <c r="D181" s="27">
        <v>0</v>
      </c>
      <c r="E181" s="28">
        <v>45397</v>
      </c>
      <c r="F181" s="26" t="s">
        <v>426</v>
      </c>
      <c r="G181" s="27">
        <v>1</v>
      </c>
      <c r="H181" s="29">
        <v>3413.6</v>
      </c>
      <c r="I181" s="27">
        <v>0</v>
      </c>
      <c r="J181" s="26" t="s">
        <v>427</v>
      </c>
      <c r="K181" s="27">
        <v>0</v>
      </c>
      <c r="L181" s="29">
        <v>2948.22</v>
      </c>
      <c r="M181" s="27">
        <v>0</v>
      </c>
      <c r="N181" s="27">
        <v>0</v>
      </c>
      <c r="O181" s="27">
        <v>0</v>
      </c>
    </row>
    <row r="182" spans="1:15">
      <c r="A182" s="26" t="s">
        <v>227</v>
      </c>
      <c r="B182" s="26">
        <v>73643858191</v>
      </c>
      <c r="C182" s="26" t="s">
        <v>228</v>
      </c>
      <c r="D182" s="27">
        <v>1</v>
      </c>
      <c r="E182" s="28">
        <v>45456</v>
      </c>
      <c r="F182" s="26" t="s">
        <v>426</v>
      </c>
      <c r="G182" s="27">
        <v>1</v>
      </c>
      <c r="H182" s="29">
        <v>11038.64</v>
      </c>
      <c r="I182" s="27">
        <v>0</v>
      </c>
      <c r="J182" s="26" t="s">
        <v>427</v>
      </c>
      <c r="K182" s="27">
        <v>0</v>
      </c>
      <c r="L182" s="29">
        <v>7891.78</v>
      </c>
      <c r="M182" s="27">
        <v>0</v>
      </c>
      <c r="N182" s="27">
        <v>0</v>
      </c>
      <c r="O182" s="27">
        <v>0</v>
      </c>
    </row>
    <row r="183" spans="1:15">
      <c r="A183" s="26" t="s">
        <v>229</v>
      </c>
      <c r="B183" s="26">
        <v>70123875137</v>
      </c>
      <c r="C183" s="26" t="s">
        <v>39</v>
      </c>
      <c r="D183" s="27">
        <v>0</v>
      </c>
      <c r="E183" s="28">
        <v>44743</v>
      </c>
      <c r="F183" s="26" t="s">
        <v>426</v>
      </c>
      <c r="G183" s="27">
        <v>1</v>
      </c>
      <c r="H183" s="29">
        <v>2923.99</v>
      </c>
      <c r="I183" s="27">
        <v>0</v>
      </c>
      <c r="J183" s="26" t="s">
        <v>427</v>
      </c>
      <c r="K183" s="27">
        <v>0</v>
      </c>
      <c r="L183" s="29">
        <v>3408.71</v>
      </c>
      <c r="M183" s="27">
        <v>0</v>
      </c>
      <c r="N183" s="27">
        <v>0</v>
      </c>
      <c r="O183" s="27">
        <v>0</v>
      </c>
    </row>
    <row r="184" spans="1:15">
      <c r="A184" s="26" t="s">
        <v>230</v>
      </c>
      <c r="B184" s="26">
        <v>4975126109</v>
      </c>
      <c r="C184" s="26" t="s">
        <v>15</v>
      </c>
      <c r="D184" s="27">
        <v>0</v>
      </c>
      <c r="E184" s="28">
        <v>44781</v>
      </c>
      <c r="F184" s="26" t="s">
        <v>426</v>
      </c>
      <c r="G184" s="27">
        <v>1</v>
      </c>
      <c r="H184" s="29">
        <v>2720.45</v>
      </c>
      <c r="I184" s="27">
        <v>0</v>
      </c>
      <c r="J184" s="26" t="s">
        <v>427</v>
      </c>
      <c r="K184" s="27">
        <v>0</v>
      </c>
      <c r="L184" s="29">
        <v>5263.02</v>
      </c>
      <c r="M184" s="27">
        <v>0</v>
      </c>
      <c r="N184" s="27">
        <v>0</v>
      </c>
      <c r="O184" s="27">
        <v>0</v>
      </c>
    </row>
    <row r="185" spans="1:15">
      <c r="A185" s="26" t="s">
        <v>231</v>
      </c>
      <c r="B185" s="26">
        <v>4622492121</v>
      </c>
      <c r="C185" s="26" t="s">
        <v>232</v>
      </c>
      <c r="D185" s="27">
        <v>2</v>
      </c>
      <c r="E185" s="28">
        <v>44743</v>
      </c>
      <c r="F185" s="26" t="s">
        <v>426</v>
      </c>
      <c r="G185" s="27">
        <v>1</v>
      </c>
      <c r="H185" s="29">
        <v>4268.84</v>
      </c>
      <c r="I185" s="27">
        <v>0</v>
      </c>
      <c r="J185" s="26" t="s">
        <v>427</v>
      </c>
      <c r="K185" s="27">
        <v>0</v>
      </c>
      <c r="L185" s="29">
        <v>4843.22</v>
      </c>
      <c r="M185" s="27">
        <v>0</v>
      </c>
      <c r="N185" s="27">
        <v>0</v>
      </c>
      <c r="O185" s="27">
        <v>0</v>
      </c>
    </row>
    <row r="186" spans="1:15">
      <c r="A186" s="26" t="s">
        <v>233</v>
      </c>
      <c r="B186" s="26">
        <v>7934302169</v>
      </c>
      <c r="C186" s="26" t="s">
        <v>100</v>
      </c>
      <c r="D186" s="27">
        <v>0</v>
      </c>
      <c r="E186" s="28">
        <v>44970</v>
      </c>
      <c r="F186" s="26" t="s">
        <v>426</v>
      </c>
      <c r="G186" s="27">
        <v>1</v>
      </c>
      <c r="H186" s="29">
        <v>3514.86</v>
      </c>
      <c r="I186" s="27">
        <v>0</v>
      </c>
      <c r="J186" s="26" t="s">
        <v>427</v>
      </c>
      <c r="K186" s="27">
        <v>0</v>
      </c>
      <c r="L186" s="29">
        <v>4099.3599999999997</v>
      </c>
      <c r="M186" s="27">
        <v>0</v>
      </c>
      <c r="N186" s="27">
        <v>0</v>
      </c>
      <c r="O186" s="27">
        <v>0</v>
      </c>
    </row>
    <row r="187" spans="1:15">
      <c r="A187" s="26" t="s">
        <v>234</v>
      </c>
      <c r="B187" s="26">
        <v>6045879104</v>
      </c>
      <c r="C187" s="26" t="s">
        <v>15</v>
      </c>
      <c r="D187" s="27">
        <v>0</v>
      </c>
      <c r="E187" s="28">
        <v>45434</v>
      </c>
      <c r="F187" s="26" t="s">
        <v>426</v>
      </c>
      <c r="G187" s="27">
        <v>1</v>
      </c>
      <c r="H187" s="29">
        <v>2720.45</v>
      </c>
      <c r="I187" s="27">
        <v>0</v>
      </c>
      <c r="J187" s="26" t="s">
        <v>427</v>
      </c>
      <c r="K187" s="27">
        <v>0</v>
      </c>
      <c r="L187" s="29">
        <v>3339.35</v>
      </c>
      <c r="M187" s="27">
        <v>0</v>
      </c>
      <c r="N187" s="27">
        <v>0</v>
      </c>
      <c r="O187" s="27">
        <v>0</v>
      </c>
    </row>
    <row r="188" spans="1:15">
      <c r="A188" s="26" t="s">
        <v>235</v>
      </c>
      <c r="B188" s="26">
        <v>3228254151</v>
      </c>
      <c r="C188" s="26" t="s">
        <v>236</v>
      </c>
      <c r="D188" s="27">
        <v>0</v>
      </c>
      <c r="E188" s="28">
        <v>45089</v>
      </c>
      <c r="F188" s="26" t="s">
        <v>426</v>
      </c>
      <c r="G188" s="27">
        <v>1</v>
      </c>
      <c r="H188" s="29">
        <v>1818.18</v>
      </c>
      <c r="I188" s="27">
        <v>0</v>
      </c>
      <c r="J188" s="26" t="s">
        <v>427</v>
      </c>
      <c r="K188" s="27">
        <v>0</v>
      </c>
      <c r="L188" s="29">
        <v>2229.1799999999998</v>
      </c>
      <c r="M188" s="27">
        <v>0</v>
      </c>
      <c r="N188" s="27">
        <v>0</v>
      </c>
      <c r="O188" s="27">
        <v>0</v>
      </c>
    </row>
    <row r="189" spans="1:15">
      <c r="A189" s="26" t="s">
        <v>237</v>
      </c>
      <c r="B189" s="26">
        <v>4194017170</v>
      </c>
      <c r="C189" s="26" t="s">
        <v>15</v>
      </c>
      <c r="D189" s="27">
        <v>0</v>
      </c>
      <c r="E189" s="28">
        <v>44746</v>
      </c>
      <c r="F189" s="26" t="s">
        <v>426</v>
      </c>
      <c r="G189" s="27">
        <v>1</v>
      </c>
      <c r="H189" s="29">
        <v>2720.45</v>
      </c>
      <c r="I189" s="27">
        <v>0</v>
      </c>
      <c r="J189" s="26" t="s">
        <v>427</v>
      </c>
      <c r="K189" s="27">
        <v>0</v>
      </c>
      <c r="L189" s="29">
        <v>4668.34</v>
      </c>
      <c r="M189" s="27">
        <v>0</v>
      </c>
      <c r="N189" s="27">
        <v>0</v>
      </c>
      <c r="O189" s="27">
        <v>0</v>
      </c>
    </row>
    <row r="190" spans="1:15">
      <c r="A190" s="26" t="s">
        <v>238</v>
      </c>
      <c r="B190" s="26">
        <v>8381930138</v>
      </c>
      <c r="C190" s="26" t="s">
        <v>15</v>
      </c>
      <c r="D190" s="27">
        <v>0</v>
      </c>
      <c r="E190" s="28">
        <v>45334</v>
      </c>
      <c r="F190" s="26" t="s">
        <v>426</v>
      </c>
      <c r="G190" s="27">
        <v>1</v>
      </c>
      <c r="H190" s="29">
        <v>2720.45</v>
      </c>
      <c r="I190" s="27">
        <v>0</v>
      </c>
      <c r="J190" s="26" t="s">
        <v>427</v>
      </c>
      <c r="K190" s="27">
        <v>0</v>
      </c>
      <c r="L190" s="29">
        <v>4375.6400000000003</v>
      </c>
      <c r="M190" s="27">
        <v>0</v>
      </c>
      <c r="N190" s="27">
        <v>0</v>
      </c>
      <c r="O190" s="27">
        <v>0</v>
      </c>
    </row>
    <row r="191" spans="1:15">
      <c r="A191" s="26" t="s">
        <v>239</v>
      </c>
      <c r="B191" s="26">
        <v>6355853162</v>
      </c>
      <c r="C191" s="26" t="s">
        <v>240</v>
      </c>
      <c r="D191" s="27">
        <v>0</v>
      </c>
      <c r="E191" s="28">
        <v>44809</v>
      </c>
      <c r="F191" s="26" t="s">
        <v>426</v>
      </c>
      <c r="G191" s="27">
        <v>1</v>
      </c>
      <c r="H191" s="29">
        <v>3224.45</v>
      </c>
      <c r="I191" s="27">
        <v>0</v>
      </c>
      <c r="J191" s="26" t="s">
        <v>427</v>
      </c>
      <c r="K191" s="27">
        <v>0</v>
      </c>
      <c r="L191" s="29">
        <v>3732.85</v>
      </c>
      <c r="M191" s="27">
        <v>0</v>
      </c>
      <c r="N191" s="27">
        <v>0</v>
      </c>
      <c r="O191" s="27">
        <v>0</v>
      </c>
    </row>
    <row r="192" spans="1:15">
      <c r="A192" s="26" t="s">
        <v>241</v>
      </c>
      <c r="B192" s="26">
        <v>2214208194</v>
      </c>
      <c r="C192" s="26" t="s">
        <v>15</v>
      </c>
      <c r="D192" s="27">
        <v>1</v>
      </c>
      <c r="E192" s="28">
        <v>45236</v>
      </c>
      <c r="F192" s="26" t="s">
        <v>426</v>
      </c>
      <c r="G192" s="27">
        <v>1</v>
      </c>
      <c r="H192" s="29">
        <v>2720.45</v>
      </c>
      <c r="I192" s="27">
        <v>0</v>
      </c>
      <c r="J192" s="26" t="s">
        <v>427</v>
      </c>
      <c r="K192" s="27">
        <v>0</v>
      </c>
      <c r="L192" s="29">
        <v>4385.9399999999996</v>
      </c>
      <c r="M192" s="27">
        <v>0</v>
      </c>
      <c r="N192" s="27">
        <v>0</v>
      </c>
      <c r="O192" s="27">
        <v>0</v>
      </c>
    </row>
    <row r="193" spans="1:15">
      <c r="A193" s="26" t="s">
        <v>242</v>
      </c>
      <c r="B193" s="26">
        <v>3158545101</v>
      </c>
      <c r="C193" s="26" t="s">
        <v>15</v>
      </c>
      <c r="D193" s="27">
        <v>1</v>
      </c>
      <c r="E193" s="28">
        <v>44743</v>
      </c>
      <c r="F193" s="26" t="s">
        <v>458</v>
      </c>
      <c r="G193" s="27">
        <v>1</v>
      </c>
      <c r="H193" s="29">
        <v>2720.45</v>
      </c>
      <c r="I193" s="27">
        <v>0</v>
      </c>
      <c r="J193" s="26" t="s">
        <v>427</v>
      </c>
      <c r="K193" s="27">
        <v>0</v>
      </c>
      <c r="L193" s="29">
        <v>4668.34</v>
      </c>
      <c r="M193" s="27">
        <v>0</v>
      </c>
      <c r="N193" s="27">
        <v>0</v>
      </c>
      <c r="O193" s="27">
        <v>0</v>
      </c>
    </row>
    <row r="194" spans="1:15">
      <c r="A194" s="26" t="s">
        <v>243</v>
      </c>
      <c r="B194" s="26">
        <v>8683526160</v>
      </c>
      <c r="C194" s="26" t="s">
        <v>244</v>
      </c>
      <c r="D194" s="27">
        <v>0</v>
      </c>
      <c r="E194" s="28">
        <v>45390</v>
      </c>
      <c r="F194" s="26" t="s">
        <v>426</v>
      </c>
      <c r="G194" s="27">
        <v>1</v>
      </c>
      <c r="H194" s="29">
        <v>1466.5</v>
      </c>
      <c r="I194" s="27">
        <v>0</v>
      </c>
      <c r="J194" s="26" t="s">
        <v>427</v>
      </c>
      <c r="K194" s="27">
        <v>0</v>
      </c>
      <c r="L194" s="29">
        <v>1390.55</v>
      </c>
      <c r="M194" s="27">
        <v>0</v>
      </c>
      <c r="N194" s="27">
        <v>0</v>
      </c>
      <c r="O194" s="27">
        <v>0</v>
      </c>
    </row>
    <row r="195" spans="1:15">
      <c r="A195" s="26" t="s">
        <v>245</v>
      </c>
      <c r="B195" s="26">
        <v>80268510130</v>
      </c>
      <c r="C195" s="26" t="s">
        <v>71</v>
      </c>
      <c r="D195" s="27">
        <v>1</v>
      </c>
      <c r="E195" s="28">
        <v>45512</v>
      </c>
      <c r="F195" s="26" t="s">
        <v>426</v>
      </c>
      <c r="G195" s="27">
        <v>1</v>
      </c>
      <c r="H195" s="29">
        <v>1691.76</v>
      </c>
      <c r="I195" s="27">
        <v>0</v>
      </c>
      <c r="J195" s="26" t="s">
        <v>427</v>
      </c>
      <c r="K195" s="27">
        <v>0</v>
      </c>
      <c r="L195" s="27">
        <v>960.24</v>
      </c>
      <c r="M195" s="27">
        <v>0</v>
      </c>
      <c r="N195" s="27">
        <v>0</v>
      </c>
      <c r="O195" s="27">
        <v>0</v>
      </c>
    </row>
    <row r="196" spans="1:15">
      <c r="A196" s="26" t="s">
        <v>246</v>
      </c>
      <c r="B196" s="26">
        <v>6988557105</v>
      </c>
      <c r="C196" s="26" t="s">
        <v>61</v>
      </c>
      <c r="D196" s="27">
        <v>0</v>
      </c>
      <c r="E196" s="28">
        <v>45306</v>
      </c>
      <c r="F196" s="26" t="s">
        <v>458</v>
      </c>
      <c r="G196" s="27">
        <v>1</v>
      </c>
      <c r="H196" s="29">
        <v>3533.05</v>
      </c>
      <c r="I196" s="27">
        <v>0</v>
      </c>
      <c r="J196" s="26" t="s">
        <v>427</v>
      </c>
      <c r="K196" s="27">
        <v>0</v>
      </c>
      <c r="L196" s="29">
        <v>4408.22</v>
      </c>
      <c r="M196" s="27">
        <v>0</v>
      </c>
      <c r="N196" s="27">
        <v>0</v>
      </c>
      <c r="O196" s="27">
        <v>0</v>
      </c>
    </row>
    <row r="197" spans="1:15">
      <c r="A197" s="26" t="s">
        <v>247</v>
      </c>
      <c r="B197" s="26">
        <v>7375470146</v>
      </c>
      <c r="C197" s="26" t="s">
        <v>15</v>
      </c>
      <c r="D197" s="27">
        <v>1</v>
      </c>
      <c r="E197" s="28">
        <v>45586</v>
      </c>
      <c r="F197" s="26" t="s">
        <v>426</v>
      </c>
      <c r="G197" s="27">
        <v>1</v>
      </c>
      <c r="H197" s="29">
        <v>2720.45</v>
      </c>
      <c r="I197" s="27">
        <v>0</v>
      </c>
      <c r="J197" s="26" t="s">
        <v>427</v>
      </c>
      <c r="K197" s="27">
        <v>0</v>
      </c>
      <c r="L197" s="29">
        <v>1732.44</v>
      </c>
      <c r="M197" s="27">
        <v>0</v>
      </c>
      <c r="N197" s="27">
        <v>0</v>
      </c>
      <c r="O197" s="27">
        <v>0</v>
      </c>
    </row>
    <row r="198" spans="1:15">
      <c r="A198" s="26" t="s">
        <v>248</v>
      </c>
      <c r="B198" s="26">
        <v>2778616160</v>
      </c>
      <c r="C198" s="26" t="s">
        <v>61</v>
      </c>
      <c r="D198" s="27">
        <v>2</v>
      </c>
      <c r="E198" s="28">
        <v>45434</v>
      </c>
      <c r="F198" s="26" t="s">
        <v>426</v>
      </c>
      <c r="G198" s="27">
        <v>1</v>
      </c>
      <c r="H198" s="29">
        <v>3533.05</v>
      </c>
      <c r="I198" s="27">
        <v>0</v>
      </c>
      <c r="J198" s="26" t="s">
        <v>427</v>
      </c>
      <c r="K198" s="27">
        <v>0</v>
      </c>
      <c r="L198" s="29">
        <v>2487.2199999999998</v>
      </c>
      <c r="M198" s="27">
        <v>0</v>
      </c>
      <c r="N198" s="27">
        <v>0</v>
      </c>
      <c r="O198" s="27">
        <v>0</v>
      </c>
    </row>
    <row r="199" spans="1:15">
      <c r="A199" s="26" t="s">
        <v>249</v>
      </c>
      <c r="B199" s="26">
        <v>95958886134</v>
      </c>
      <c r="C199" s="26" t="s">
        <v>15</v>
      </c>
      <c r="D199" s="27">
        <v>2</v>
      </c>
      <c r="E199" s="28">
        <v>44743</v>
      </c>
      <c r="F199" s="26" t="s">
        <v>426</v>
      </c>
      <c r="G199" s="27">
        <v>1</v>
      </c>
      <c r="H199" s="29">
        <v>2720.45</v>
      </c>
      <c r="I199" s="27">
        <v>0</v>
      </c>
      <c r="J199" s="26" t="s">
        <v>427</v>
      </c>
      <c r="K199" s="27">
        <v>0</v>
      </c>
      <c r="L199" s="29">
        <v>4930.16</v>
      </c>
      <c r="M199" s="27">
        <v>0</v>
      </c>
      <c r="N199" s="27">
        <v>0</v>
      </c>
      <c r="O199" s="27">
        <v>0</v>
      </c>
    </row>
    <row r="200" spans="1:15">
      <c r="A200" s="26" t="s">
        <v>250</v>
      </c>
      <c r="B200" s="26">
        <v>5123098682</v>
      </c>
      <c r="C200" s="26" t="s">
        <v>21</v>
      </c>
      <c r="D200" s="27">
        <v>0</v>
      </c>
      <c r="E200" s="28">
        <v>45278</v>
      </c>
      <c r="F200" s="26" t="s">
        <v>426</v>
      </c>
      <c r="G200" s="27">
        <v>1</v>
      </c>
      <c r="H200" s="29">
        <v>2925.37</v>
      </c>
      <c r="I200" s="27">
        <v>0</v>
      </c>
      <c r="J200" s="26" t="s">
        <v>427</v>
      </c>
      <c r="K200" s="27">
        <v>0</v>
      </c>
      <c r="L200" s="29">
        <v>4148.62</v>
      </c>
      <c r="M200" s="27">
        <v>0</v>
      </c>
      <c r="N200" s="27">
        <v>0</v>
      </c>
      <c r="O200" s="27">
        <v>0</v>
      </c>
    </row>
    <row r="201" spans="1:15">
      <c r="A201" s="26" t="s">
        <v>251</v>
      </c>
      <c r="B201" s="26">
        <v>5681161196</v>
      </c>
      <c r="C201" s="26" t="s">
        <v>15</v>
      </c>
      <c r="D201" s="27">
        <v>1</v>
      </c>
      <c r="E201" s="28">
        <v>44743</v>
      </c>
      <c r="F201" s="26" t="s">
        <v>426</v>
      </c>
      <c r="G201" s="27">
        <v>1</v>
      </c>
      <c r="H201" s="29">
        <v>2720.45</v>
      </c>
      <c r="I201" s="27">
        <v>0</v>
      </c>
      <c r="J201" s="26" t="s">
        <v>427</v>
      </c>
      <c r="K201" s="27">
        <v>0</v>
      </c>
      <c r="L201" s="29">
        <v>5296.41</v>
      </c>
      <c r="M201" s="27">
        <v>0</v>
      </c>
      <c r="N201" s="27">
        <v>0</v>
      </c>
      <c r="O201" s="27">
        <v>0</v>
      </c>
    </row>
    <row r="202" spans="1:15">
      <c r="A202" s="26" t="s">
        <v>252</v>
      </c>
      <c r="B202" s="26">
        <v>2348455110</v>
      </c>
      <c r="C202" s="26" t="s">
        <v>15</v>
      </c>
      <c r="D202" s="27">
        <v>2</v>
      </c>
      <c r="E202" s="28">
        <v>44900</v>
      </c>
      <c r="F202" s="26" t="s">
        <v>426</v>
      </c>
      <c r="G202" s="27">
        <v>1</v>
      </c>
      <c r="H202" s="29">
        <v>2720.45</v>
      </c>
      <c r="I202" s="27">
        <v>0</v>
      </c>
      <c r="J202" s="26" t="s">
        <v>427</v>
      </c>
      <c r="K202" s="27">
        <v>0</v>
      </c>
      <c r="L202" s="29">
        <v>4668.34</v>
      </c>
      <c r="M202" s="27">
        <v>0</v>
      </c>
      <c r="N202" s="27">
        <v>0</v>
      </c>
      <c r="O202" s="27">
        <v>0</v>
      </c>
    </row>
    <row r="203" spans="1:15">
      <c r="A203" s="26" t="s">
        <v>253</v>
      </c>
      <c r="B203" s="26">
        <v>6434705140</v>
      </c>
      <c r="C203" s="26" t="s">
        <v>61</v>
      </c>
      <c r="D203" s="27">
        <v>0</v>
      </c>
      <c r="E203" s="28">
        <v>44743</v>
      </c>
      <c r="F203" s="26" t="s">
        <v>426</v>
      </c>
      <c r="G203" s="27">
        <v>1</v>
      </c>
      <c r="H203" s="29">
        <v>3533.05</v>
      </c>
      <c r="I203" s="27">
        <v>0</v>
      </c>
      <c r="J203" s="26" t="s">
        <v>427</v>
      </c>
      <c r="K203" s="27">
        <v>0</v>
      </c>
      <c r="L203" s="29">
        <v>4224.21</v>
      </c>
      <c r="M203" s="27">
        <v>0</v>
      </c>
      <c r="N203" s="27">
        <v>0</v>
      </c>
      <c r="O203" s="27">
        <v>0</v>
      </c>
    </row>
    <row r="204" spans="1:15">
      <c r="A204" s="26" t="s">
        <v>254</v>
      </c>
      <c r="B204" s="26">
        <v>82646937172</v>
      </c>
      <c r="C204" s="26" t="s">
        <v>255</v>
      </c>
      <c r="D204" s="27">
        <v>0</v>
      </c>
      <c r="E204" s="28">
        <v>45637</v>
      </c>
      <c r="F204" s="26" t="s">
        <v>426</v>
      </c>
      <c r="G204" s="27">
        <v>1</v>
      </c>
      <c r="H204" s="29">
        <v>1466.5</v>
      </c>
      <c r="I204" s="27">
        <v>0</v>
      </c>
      <c r="J204" s="26" t="s">
        <v>427</v>
      </c>
      <c r="K204" s="27">
        <v>0</v>
      </c>
      <c r="L204" s="27">
        <v>154.51</v>
      </c>
      <c r="M204" s="27">
        <v>0</v>
      </c>
      <c r="N204" s="27">
        <v>0</v>
      </c>
      <c r="O204" s="27">
        <v>0</v>
      </c>
    </row>
    <row r="205" spans="1:15">
      <c r="A205" s="26" t="s">
        <v>256</v>
      </c>
      <c r="B205" s="26">
        <v>1906903131</v>
      </c>
      <c r="C205" s="26" t="s">
        <v>61</v>
      </c>
      <c r="D205" s="27">
        <v>1</v>
      </c>
      <c r="E205" s="28">
        <v>45434</v>
      </c>
      <c r="F205" s="26" t="s">
        <v>426</v>
      </c>
      <c r="G205" s="27">
        <v>1</v>
      </c>
      <c r="H205" s="29">
        <v>3533.05</v>
      </c>
      <c r="I205" s="27">
        <v>0</v>
      </c>
      <c r="J205" s="26" t="s">
        <v>427</v>
      </c>
      <c r="K205" s="27">
        <v>0</v>
      </c>
      <c r="L205" s="29">
        <v>2813.71</v>
      </c>
      <c r="M205" s="27">
        <v>0</v>
      </c>
      <c r="N205" s="27">
        <v>0</v>
      </c>
      <c r="O205" s="27">
        <v>0</v>
      </c>
    </row>
    <row r="206" spans="1:15">
      <c r="A206" s="26" t="s">
        <v>257</v>
      </c>
      <c r="B206" s="26">
        <v>49386930110</v>
      </c>
      <c r="C206" s="26" t="s">
        <v>15</v>
      </c>
      <c r="D206" s="27">
        <v>0</v>
      </c>
      <c r="E206" s="28">
        <v>44743</v>
      </c>
      <c r="F206" s="26" t="s">
        <v>426</v>
      </c>
      <c r="G206" s="27">
        <v>1</v>
      </c>
      <c r="H206" s="29">
        <v>2720.45</v>
      </c>
      <c r="I206" s="27">
        <v>0</v>
      </c>
      <c r="J206" s="26" t="s">
        <v>427</v>
      </c>
      <c r="K206" s="27">
        <v>0</v>
      </c>
      <c r="L206" s="29">
        <v>4947.3999999999996</v>
      </c>
      <c r="M206" s="27">
        <v>0</v>
      </c>
      <c r="N206" s="27">
        <v>0</v>
      </c>
      <c r="O206" s="27">
        <v>0</v>
      </c>
    </row>
    <row r="207" spans="1:15">
      <c r="A207" s="26" t="s">
        <v>258</v>
      </c>
      <c r="B207" s="26">
        <v>78966876153</v>
      </c>
      <c r="C207" s="26" t="s">
        <v>15</v>
      </c>
      <c r="D207" s="27">
        <v>0</v>
      </c>
      <c r="E207" s="28">
        <v>44743</v>
      </c>
      <c r="F207" s="26" t="s">
        <v>426</v>
      </c>
      <c r="G207" s="27">
        <v>1</v>
      </c>
      <c r="H207" s="29">
        <v>2720.45</v>
      </c>
      <c r="I207" s="27">
        <v>0</v>
      </c>
      <c r="J207" s="26" t="s">
        <v>427</v>
      </c>
      <c r="K207" s="27">
        <v>0</v>
      </c>
      <c r="L207" s="29">
        <v>4891.29</v>
      </c>
      <c r="M207" s="27">
        <v>0</v>
      </c>
      <c r="N207" s="27">
        <v>0</v>
      </c>
      <c r="O207" s="27">
        <v>0</v>
      </c>
    </row>
    <row r="208" spans="1:15">
      <c r="A208" s="26" t="s">
        <v>259</v>
      </c>
      <c r="B208" s="26">
        <v>3065027127</v>
      </c>
      <c r="C208" s="26" t="s">
        <v>37</v>
      </c>
      <c r="D208" s="27">
        <v>0</v>
      </c>
      <c r="E208" s="28">
        <v>44743</v>
      </c>
      <c r="F208" s="26" t="s">
        <v>426</v>
      </c>
      <c r="G208" s="27">
        <v>1</v>
      </c>
      <c r="H208" s="29">
        <v>4549.95</v>
      </c>
      <c r="I208" s="27">
        <v>0</v>
      </c>
      <c r="J208" s="26" t="s">
        <v>427</v>
      </c>
      <c r="K208" s="27">
        <v>0</v>
      </c>
      <c r="L208" s="29">
        <v>6026.43</v>
      </c>
      <c r="M208" s="27">
        <v>0</v>
      </c>
      <c r="N208" s="27">
        <v>0</v>
      </c>
      <c r="O208" s="27">
        <v>0</v>
      </c>
    </row>
    <row r="209" spans="1:15">
      <c r="A209" s="26" t="s">
        <v>260</v>
      </c>
      <c r="B209" s="26">
        <v>2258583551</v>
      </c>
      <c r="C209" s="26" t="s">
        <v>61</v>
      </c>
      <c r="D209" s="27">
        <v>1</v>
      </c>
      <c r="E209" s="28">
        <v>44743</v>
      </c>
      <c r="F209" s="26" t="s">
        <v>426</v>
      </c>
      <c r="G209" s="27">
        <v>1</v>
      </c>
      <c r="H209" s="29">
        <v>3533.05</v>
      </c>
      <c r="I209" s="27">
        <v>0</v>
      </c>
      <c r="J209" s="26" t="s">
        <v>427</v>
      </c>
      <c r="K209" s="27">
        <v>0</v>
      </c>
      <c r="L209" s="29">
        <v>4224.21</v>
      </c>
      <c r="M209" s="27">
        <v>0</v>
      </c>
      <c r="N209" s="27">
        <v>0</v>
      </c>
      <c r="O209" s="27">
        <v>0</v>
      </c>
    </row>
    <row r="210" spans="1:15">
      <c r="A210" s="26" t="s">
        <v>261</v>
      </c>
      <c r="B210" s="26">
        <v>4348083185</v>
      </c>
      <c r="C210" s="26" t="s">
        <v>15</v>
      </c>
      <c r="D210" s="27">
        <v>0</v>
      </c>
      <c r="E210" s="28">
        <v>45537</v>
      </c>
      <c r="F210" s="26" t="s">
        <v>426</v>
      </c>
      <c r="G210" s="27">
        <v>1</v>
      </c>
      <c r="H210" s="29">
        <v>2720.45</v>
      </c>
      <c r="I210" s="27">
        <v>0</v>
      </c>
      <c r="J210" s="26" t="s">
        <v>427</v>
      </c>
      <c r="K210" s="27">
        <v>0</v>
      </c>
      <c r="L210" s="29">
        <v>2263.13</v>
      </c>
      <c r="M210" s="27">
        <v>0</v>
      </c>
      <c r="N210" s="27">
        <v>0</v>
      </c>
      <c r="O210" s="27">
        <v>0</v>
      </c>
    </row>
    <row r="211" spans="1:15">
      <c r="A211" s="26" t="s">
        <v>262</v>
      </c>
      <c r="B211" s="26">
        <v>4089370175</v>
      </c>
      <c r="C211" s="26" t="s">
        <v>61</v>
      </c>
      <c r="D211" s="27">
        <v>0</v>
      </c>
      <c r="E211" s="28">
        <v>44743</v>
      </c>
      <c r="F211" s="26" t="s">
        <v>429</v>
      </c>
      <c r="G211" s="27">
        <v>1</v>
      </c>
      <c r="H211" s="29">
        <v>3533.05</v>
      </c>
      <c r="I211" s="27">
        <v>0</v>
      </c>
      <c r="J211" s="26" t="s">
        <v>427</v>
      </c>
      <c r="K211" s="27">
        <v>0</v>
      </c>
      <c r="L211" s="29">
        <v>4968.3100000000004</v>
      </c>
      <c r="M211" s="27">
        <v>0</v>
      </c>
      <c r="N211" s="27">
        <v>0</v>
      </c>
      <c r="O211" s="27">
        <v>0</v>
      </c>
    </row>
    <row r="212" spans="1:15">
      <c r="A212" s="26" t="s">
        <v>263</v>
      </c>
      <c r="B212" s="26">
        <v>5763417119</v>
      </c>
      <c r="C212" s="26" t="s">
        <v>15</v>
      </c>
      <c r="D212" s="27">
        <v>0</v>
      </c>
      <c r="E212" s="28">
        <v>45054</v>
      </c>
      <c r="F212" s="26" t="s">
        <v>426</v>
      </c>
      <c r="G212" s="27">
        <v>1</v>
      </c>
      <c r="H212" s="29">
        <v>2720.45</v>
      </c>
      <c r="I212" s="27">
        <v>0</v>
      </c>
      <c r="J212" s="26" t="s">
        <v>427</v>
      </c>
      <c r="K212" s="27">
        <v>0</v>
      </c>
      <c r="L212" s="29">
        <v>5291.41</v>
      </c>
      <c r="M212" s="27">
        <v>0</v>
      </c>
      <c r="N212" s="27">
        <v>0</v>
      </c>
      <c r="O212" s="27">
        <v>0</v>
      </c>
    </row>
    <row r="213" spans="1:15">
      <c r="A213" s="26" t="s">
        <v>264</v>
      </c>
      <c r="B213" s="26">
        <v>70900280115</v>
      </c>
      <c r="C213" s="26" t="s">
        <v>15</v>
      </c>
      <c r="D213" s="27">
        <v>2</v>
      </c>
      <c r="E213" s="28">
        <v>45048</v>
      </c>
      <c r="F213" s="26" t="s">
        <v>645</v>
      </c>
      <c r="G213" s="27">
        <v>1</v>
      </c>
      <c r="H213" s="29">
        <v>2720.45</v>
      </c>
      <c r="I213" s="27">
        <v>0</v>
      </c>
      <c r="J213" s="26" t="s">
        <v>427</v>
      </c>
      <c r="K213" s="27">
        <v>0</v>
      </c>
      <c r="L213" s="29">
        <v>4385.9399999999996</v>
      </c>
      <c r="M213" s="27">
        <v>0</v>
      </c>
      <c r="N213" s="27">
        <v>0</v>
      </c>
      <c r="O213" s="27">
        <v>0</v>
      </c>
    </row>
    <row r="214" spans="1:15">
      <c r="A214" s="26" t="s">
        <v>265</v>
      </c>
      <c r="B214" s="26">
        <v>6711664175</v>
      </c>
      <c r="C214" s="26" t="s">
        <v>15</v>
      </c>
      <c r="D214" s="27">
        <v>0</v>
      </c>
      <c r="E214" s="28">
        <v>45642</v>
      </c>
      <c r="F214" s="26" t="s">
        <v>426</v>
      </c>
      <c r="G214" s="27">
        <v>1</v>
      </c>
      <c r="H214" s="29">
        <v>2720.45</v>
      </c>
      <c r="I214" s="27">
        <v>0</v>
      </c>
      <c r="J214" s="26" t="s">
        <v>427</v>
      </c>
      <c r="K214" s="27">
        <v>0</v>
      </c>
      <c r="L214" s="27">
        <v>265.33999999999997</v>
      </c>
      <c r="M214" s="27">
        <v>0</v>
      </c>
      <c r="N214" s="27">
        <v>0</v>
      </c>
      <c r="O214" s="27">
        <v>0</v>
      </c>
    </row>
    <row r="215" spans="1:15">
      <c r="A215" s="26" t="s">
        <v>266</v>
      </c>
      <c r="B215" s="26">
        <v>7838483158</v>
      </c>
      <c r="C215" s="26" t="s">
        <v>267</v>
      </c>
      <c r="D215" s="27">
        <v>0</v>
      </c>
      <c r="E215" s="28">
        <v>44743</v>
      </c>
      <c r="F215" s="26" t="s">
        <v>426</v>
      </c>
      <c r="G215" s="27">
        <v>1</v>
      </c>
      <c r="H215" s="29">
        <v>4030.33</v>
      </c>
      <c r="I215" s="27">
        <v>0</v>
      </c>
      <c r="J215" s="26" t="s">
        <v>427</v>
      </c>
      <c r="K215" s="27">
        <v>0</v>
      </c>
      <c r="L215" s="29">
        <v>4588.8100000000004</v>
      </c>
      <c r="M215" s="27">
        <v>0</v>
      </c>
      <c r="N215" s="27">
        <v>0</v>
      </c>
      <c r="O215" s="27">
        <v>0</v>
      </c>
    </row>
    <row r="216" spans="1:15">
      <c r="A216" s="26" t="s">
        <v>268</v>
      </c>
      <c r="B216" s="26">
        <v>53440579115</v>
      </c>
      <c r="C216" s="26" t="s">
        <v>15</v>
      </c>
      <c r="D216" s="27">
        <v>0</v>
      </c>
      <c r="E216" s="28">
        <v>44743</v>
      </c>
      <c r="F216" s="26" t="s">
        <v>426</v>
      </c>
      <c r="G216" s="27">
        <v>1</v>
      </c>
      <c r="H216" s="29">
        <v>2720.45</v>
      </c>
      <c r="I216" s="27">
        <v>0</v>
      </c>
      <c r="J216" s="26" t="s">
        <v>427</v>
      </c>
      <c r="K216" s="27">
        <v>0</v>
      </c>
      <c r="L216" s="29">
        <v>4668.34</v>
      </c>
      <c r="M216" s="27">
        <v>0</v>
      </c>
      <c r="N216" s="27">
        <v>0</v>
      </c>
      <c r="O216" s="27">
        <v>0</v>
      </c>
    </row>
    <row r="217" spans="1:15">
      <c r="A217" s="26" t="s">
        <v>269</v>
      </c>
      <c r="B217" s="26">
        <v>71560719125</v>
      </c>
      <c r="C217" s="26" t="s">
        <v>15</v>
      </c>
      <c r="D217" s="27">
        <v>0</v>
      </c>
      <c r="E217" s="28">
        <v>44991</v>
      </c>
      <c r="F217" s="26" t="s">
        <v>429</v>
      </c>
      <c r="G217" s="27">
        <v>1</v>
      </c>
      <c r="H217" s="29">
        <v>2720.45</v>
      </c>
      <c r="I217" s="27">
        <v>0</v>
      </c>
      <c r="J217" s="26" t="s">
        <v>427</v>
      </c>
      <c r="K217" s="27">
        <v>0</v>
      </c>
      <c r="L217" s="29">
        <v>4385.9399999999996</v>
      </c>
      <c r="M217" s="27">
        <v>0</v>
      </c>
      <c r="N217" s="27">
        <v>0</v>
      </c>
      <c r="O217" s="27">
        <v>0</v>
      </c>
    </row>
    <row r="218" spans="1:15">
      <c r="A218" s="26" t="s">
        <v>270</v>
      </c>
      <c r="B218" s="26">
        <v>31161256865</v>
      </c>
      <c r="C218" s="26" t="s">
        <v>21</v>
      </c>
      <c r="D218" s="27">
        <v>0</v>
      </c>
      <c r="E218" s="28">
        <v>44743</v>
      </c>
      <c r="F218" s="26" t="s">
        <v>426</v>
      </c>
      <c r="G218" s="27">
        <v>1</v>
      </c>
      <c r="H218" s="29">
        <v>2925.37</v>
      </c>
      <c r="I218" s="27">
        <v>0</v>
      </c>
      <c r="J218" s="26" t="s">
        <v>427</v>
      </c>
      <c r="K218" s="27">
        <v>0</v>
      </c>
      <c r="L218" s="29">
        <v>3766.66</v>
      </c>
      <c r="M218" s="27">
        <v>0</v>
      </c>
      <c r="N218" s="27">
        <v>0</v>
      </c>
      <c r="O218" s="27">
        <v>0</v>
      </c>
    </row>
    <row r="219" spans="1:15">
      <c r="A219" s="26" t="s">
        <v>271</v>
      </c>
      <c r="B219" s="26">
        <v>1667373137</v>
      </c>
      <c r="C219" s="26" t="s">
        <v>44</v>
      </c>
      <c r="D219" s="27">
        <v>0</v>
      </c>
      <c r="E219" s="28">
        <v>45488</v>
      </c>
      <c r="F219" s="26" t="s">
        <v>426</v>
      </c>
      <c r="G219" s="27">
        <v>1</v>
      </c>
      <c r="H219" s="29">
        <v>1466.5</v>
      </c>
      <c r="I219" s="27">
        <v>0</v>
      </c>
      <c r="J219" s="26" t="s">
        <v>427</v>
      </c>
      <c r="K219" s="27">
        <v>0</v>
      </c>
      <c r="L219" s="27">
        <v>929.23</v>
      </c>
      <c r="M219" s="27">
        <v>0</v>
      </c>
      <c r="N219" s="27">
        <v>0</v>
      </c>
      <c r="O219" s="27">
        <v>0</v>
      </c>
    </row>
    <row r="220" spans="1:15">
      <c r="A220" s="26" t="s">
        <v>272</v>
      </c>
      <c r="B220" s="26">
        <v>2024400108</v>
      </c>
      <c r="C220" s="26" t="s">
        <v>273</v>
      </c>
      <c r="D220" s="27">
        <v>1</v>
      </c>
      <c r="E220" s="28">
        <v>44743</v>
      </c>
      <c r="F220" s="26" t="s">
        <v>429</v>
      </c>
      <c r="G220" s="27">
        <v>1</v>
      </c>
      <c r="H220" s="29">
        <v>1766.06</v>
      </c>
      <c r="I220" s="27">
        <v>0</v>
      </c>
      <c r="J220" s="26" t="s">
        <v>427</v>
      </c>
      <c r="K220" s="27">
        <v>0</v>
      </c>
      <c r="L220" s="29">
        <v>2173.59</v>
      </c>
      <c r="M220" s="27">
        <v>0</v>
      </c>
      <c r="N220" s="27">
        <v>0</v>
      </c>
      <c r="O220" s="27">
        <v>0</v>
      </c>
    </row>
    <row r="221" spans="1:15">
      <c r="A221" s="26" t="s">
        <v>274</v>
      </c>
      <c r="B221" s="26">
        <v>79423876153</v>
      </c>
      <c r="C221" s="26" t="s">
        <v>15</v>
      </c>
      <c r="D221" s="27">
        <v>1</v>
      </c>
      <c r="E221" s="28">
        <v>45600</v>
      </c>
      <c r="F221" s="26" t="s">
        <v>426</v>
      </c>
      <c r="G221" s="27">
        <v>1</v>
      </c>
      <c r="H221" s="29">
        <v>2720.45</v>
      </c>
      <c r="I221" s="27">
        <v>0</v>
      </c>
      <c r="J221" s="26" t="s">
        <v>427</v>
      </c>
      <c r="K221" s="27">
        <v>0</v>
      </c>
      <c r="L221" s="29">
        <v>1732.44</v>
      </c>
      <c r="M221" s="27">
        <v>0</v>
      </c>
      <c r="N221" s="27">
        <v>0</v>
      </c>
      <c r="O221" s="27">
        <v>0</v>
      </c>
    </row>
    <row r="222" spans="1:15">
      <c r="A222" s="26" t="s">
        <v>275</v>
      </c>
      <c r="B222" s="26">
        <v>80022340149</v>
      </c>
      <c r="C222" s="26" t="s">
        <v>15</v>
      </c>
      <c r="D222" s="27">
        <v>0</v>
      </c>
      <c r="E222" s="28">
        <v>44743</v>
      </c>
      <c r="F222" s="26" t="s">
        <v>453</v>
      </c>
      <c r="G222" s="27">
        <v>1</v>
      </c>
      <c r="H222" s="29">
        <v>2720.45</v>
      </c>
      <c r="I222" s="27">
        <v>0</v>
      </c>
      <c r="J222" s="26" t="s">
        <v>427</v>
      </c>
      <c r="K222" s="27">
        <v>0</v>
      </c>
      <c r="L222" s="29">
        <v>4840.8599999999997</v>
      </c>
      <c r="M222" s="27">
        <v>0</v>
      </c>
      <c r="N222" s="27">
        <v>0</v>
      </c>
      <c r="O222" s="27">
        <v>0</v>
      </c>
    </row>
    <row r="223" spans="1:15">
      <c r="A223" s="26" t="s">
        <v>276</v>
      </c>
      <c r="B223" s="26">
        <v>63566192104</v>
      </c>
      <c r="C223" s="26" t="s">
        <v>277</v>
      </c>
      <c r="D223" s="27">
        <v>0</v>
      </c>
      <c r="E223" s="28">
        <v>44743</v>
      </c>
      <c r="F223" s="26" t="s">
        <v>426</v>
      </c>
      <c r="G223" s="27">
        <v>1</v>
      </c>
      <c r="H223" s="29">
        <v>1766.06</v>
      </c>
      <c r="I223" s="27">
        <v>0</v>
      </c>
      <c r="J223" s="26" t="s">
        <v>427</v>
      </c>
      <c r="K223" s="27">
        <v>0</v>
      </c>
      <c r="L223" s="29">
        <v>2606.85</v>
      </c>
      <c r="M223" s="27">
        <v>0</v>
      </c>
      <c r="N223" s="27">
        <v>0</v>
      </c>
      <c r="O223" s="27">
        <v>0</v>
      </c>
    </row>
    <row r="224" spans="1:15">
      <c r="A224" s="26" t="s">
        <v>278</v>
      </c>
      <c r="B224" s="26">
        <v>4888617139</v>
      </c>
      <c r="C224" s="26" t="s">
        <v>279</v>
      </c>
      <c r="D224" s="27">
        <v>0</v>
      </c>
      <c r="E224" s="28">
        <v>45509</v>
      </c>
      <c r="F224" s="26" t="s">
        <v>426</v>
      </c>
      <c r="G224" s="27">
        <v>1</v>
      </c>
      <c r="H224" s="29">
        <v>1724.6</v>
      </c>
      <c r="I224" s="27">
        <v>0</v>
      </c>
      <c r="J224" s="26" t="s">
        <v>427</v>
      </c>
      <c r="K224" s="27">
        <v>0</v>
      </c>
      <c r="L224" s="27">
        <v>887.24</v>
      </c>
      <c r="M224" s="27">
        <v>0</v>
      </c>
      <c r="N224" s="27">
        <v>0</v>
      </c>
      <c r="O224" s="27">
        <v>0</v>
      </c>
    </row>
    <row r="225" spans="1:15">
      <c r="A225" s="26" t="s">
        <v>280</v>
      </c>
      <c r="B225" s="26">
        <v>71485369100</v>
      </c>
      <c r="C225" s="26" t="s">
        <v>15</v>
      </c>
      <c r="D225" s="27">
        <v>0</v>
      </c>
      <c r="E225" s="28">
        <v>45369</v>
      </c>
      <c r="F225" s="26" t="s">
        <v>426</v>
      </c>
      <c r="G225" s="27">
        <v>1</v>
      </c>
      <c r="H225" s="29">
        <v>2720.45</v>
      </c>
      <c r="I225" s="27">
        <v>0</v>
      </c>
      <c r="J225" s="26" t="s">
        <v>427</v>
      </c>
      <c r="K225" s="27">
        <v>0</v>
      </c>
      <c r="L225" s="29">
        <v>3801.69</v>
      </c>
      <c r="M225" s="27">
        <v>0</v>
      </c>
      <c r="N225" s="27">
        <v>0</v>
      </c>
      <c r="O225" s="27">
        <v>0</v>
      </c>
    </row>
    <row r="226" spans="1:15">
      <c r="A226" s="26" t="s">
        <v>281</v>
      </c>
      <c r="B226" s="26">
        <v>12906406619</v>
      </c>
      <c r="C226" s="26" t="s">
        <v>61</v>
      </c>
      <c r="D226" s="27">
        <v>0</v>
      </c>
      <c r="E226" s="28">
        <v>44743</v>
      </c>
      <c r="F226" s="26" t="s">
        <v>480</v>
      </c>
      <c r="G226" s="27">
        <v>1</v>
      </c>
      <c r="H226" s="29">
        <v>3533.05</v>
      </c>
      <c r="I226" s="27">
        <v>0</v>
      </c>
      <c r="J226" s="26" t="s">
        <v>427</v>
      </c>
      <c r="K226" s="27">
        <v>0</v>
      </c>
      <c r="L226" s="29">
        <v>3892.47</v>
      </c>
      <c r="M226" s="27">
        <v>0</v>
      </c>
      <c r="N226" s="27">
        <v>0</v>
      </c>
      <c r="O226" s="27">
        <v>0</v>
      </c>
    </row>
    <row r="227" spans="1:15">
      <c r="A227" s="26" t="s">
        <v>282</v>
      </c>
      <c r="B227" s="26">
        <v>2022165195</v>
      </c>
      <c r="C227" s="26" t="s">
        <v>15</v>
      </c>
      <c r="D227" s="27">
        <v>1</v>
      </c>
      <c r="E227" s="28">
        <v>44963</v>
      </c>
      <c r="F227" s="26" t="s">
        <v>426</v>
      </c>
      <c r="G227" s="27">
        <v>1</v>
      </c>
      <c r="H227" s="29">
        <v>2720.45</v>
      </c>
      <c r="I227" s="27">
        <v>0</v>
      </c>
      <c r="J227" s="26" t="s">
        <v>427</v>
      </c>
      <c r="K227" s="27">
        <v>0</v>
      </c>
      <c r="L227" s="29">
        <v>4539.87</v>
      </c>
      <c r="M227" s="27">
        <v>0</v>
      </c>
      <c r="N227" s="27">
        <v>0</v>
      </c>
      <c r="O227" s="27">
        <v>0</v>
      </c>
    </row>
    <row r="228" spans="1:15">
      <c r="A228" s="26" t="s">
        <v>283</v>
      </c>
      <c r="B228" s="26">
        <v>95419209187</v>
      </c>
      <c r="C228" s="26" t="s">
        <v>15</v>
      </c>
      <c r="D228" s="27">
        <v>1</v>
      </c>
      <c r="E228" s="28">
        <v>44743</v>
      </c>
      <c r="F228" s="26" t="s">
        <v>426</v>
      </c>
      <c r="G228" s="27">
        <v>1</v>
      </c>
      <c r="H228" s="29">
        <v>2720.45</v>
      </c>
      <c r="I228" s="27">
        <v>0</v>
      </c>
      <c r="J228" s="26" t="s">
        <v>427</v>
      </c>
      <c r="K228" s="27">
        <v>0</v>
      </c>
      <c r="L228" s="29">
        <v>5229.8900000000003</v>
      </c>
      <c r="M228" s="27">
        <v>0</v>
      </c>
      <c r="N228" s="27">
        <v>0</v>
      </c>
      <c r="O228" s="27">
        <v>0</v>
      </c>
    </row>
    <row r="229" spans="1:15">
      <c r="A229" s="26" t="s">
        <v>284</v>
      </c>
      <c r="B229" s="26">
        <v>5781004106</v>
      </c>
      <c r="C229" s="26" t="s">
        <v>44</v>
      </c>
      <c r="D229" s="27">
        <v>0</v>
      </c>
      <c r="E229" s="28">
        <v>45537</v>
      </c>
      <c r="F229" s="26" t="s">
        <v>426</v>
      </c>
      <c r="G229" s="27">
        <v>1</v>
      </c>
      <c r="H229" s="29">
        <v>1466.5</v>
      </c>
      <c r="I229" s="27">
        <v>0</v>
      </c>
      <c r="J229" s="26" t="s">
        <v>427</v>
      </c>
      <c r="K229" s="27">
        <v>0</v>
      </c>
      <c r="L229" s="27">
        <v>618.02</v>
      </c>
      <c r="M229" s="27">
        <v>0</v>
      </c>
      <c r="N229" s="27">
        <v>0</v>
      </c>
      <c r="O229" s="27">
        <v>0</v>
      </c>
    </row>
    <row r="230" spans="1:15">
      <c r="A230" s="26" t="s">
        <v>285</v>
      </c>
      <c r="B230" s="26">
        <v>97503223120</v>
      </c>
      <c r="C230" s="26" t="s">
        <v>15</v>
      </c>
      <c r="D230" s="27">
        <v>0</v>
      </c>
      <c r="E230" s="28">
        <v>44743</v>
      </c>
      <c r="F230" s="26" t="s">
        <v>426</v>
      </c>
      <c r="G230" s="27">
        <v>1</v>
      </c>
      <c r="H230" s="29">
        <v>2720.45</v>
      </c>
      <c r="I230" s="27">
        <v>0</v>
      </c>
      <c r="J230" s="26" t="s">
        <v>427</v>
      </c>
      <c r="K230" s="27">
        <v>0</v>
      </c>
      <c r="L230" s="29">
        <v>4385.9399999999996</v>
      </c>
      <c r="M230" s="27">
        <v>0</v>
      </c>
      <c r="N230" s="27">
        <v>0</v>
      </c>
      <c r="O230" s="27">
        <v>0</v>
      </c>
    </row>
    <row r="231" spans="1:15">
      <c r="A231" s="26" t="s">
        <v>286</v>
      </c>
      <c r="B231" s="26">
        <v>71438548168</v>
      </c>
      <c r="C231" s="26" t="s">
        <v>15</v>
      </c>
      <c r="D231" s="27">
        <v>1</v>
      </c>
      <c r="E231" s="28">
        <v>44743</v>
      </c>
      <c r="F231" s="26" t="s">
        <v>426</v>
      </c>
      <c r="G231" s="27">
        <v>1</v>
      </c>
      <c r="H231" s="29">
        <v>2720.45</v>
      </c>
      <c r="I231" s="27">
        <v>0</v>
      </c>
      <c r="J231" s="26" t="s">
        <v>427</v>
      </c>
      <c r="K231" s="27">
        <v>0</v>
      </c>
      <c r="L231" s="29">
        <v>4938.29</v>
      </c>
      <c r="M231" s="27">
        <v>0</v>
      </c>
      <c r="N231" s="27">
        <v>0</v>
      </c>
      <c r="O231" s="27">
        <v>0</v>
      </c>
    </row>
    <row r="232" spans="1:15">
      <c r="A232" s="26" t="s">
        <v>287</v>
      </c>
      <c r="B232" s="26">
        <v>78247039168</v>
      </c>
      <c r="C232" s="26" t="s">
        <v>15</v>
      </c>
      <c r="D232" s="27">
        <v>0</v>
      </c>
      <c r="E232" s="28">
        <v>44743</v>
      </c>
      <c r="F232" s="26" t="s">
        <v>665</v>
      </c>
      <c r="G232" s="27">
        <v>1</v>
      </c>
      <c r="H232" s="29">
        <v>2720.45</v>
      </c>
      <c r="I232" s="27">
        <v>0</v>
      </c>
      <c r="J232" s="26" t="s">
        <v>427</v>
      </c>
      <c r="K232" s="27">
        <v>0</v>
      </c>
      <c r="L232" s="29">
        <v>2132.25</v>
      </c>
      <c r="M232" s="27">
        <v>0</v>
      </c>
      <c r="N232" s="27">
        <v>0</v>
      </c>
      <c r="O232" s="27">
        <v>0</v>
      </c>
    </row>
    <row r="233" spans="1:15">
      <c r="A233" s="26" t="s">
        <v>288</v>
      </c>
      <c r="B233" s="26">
        <v>6534212145</v>
      </c>
      <c r="C233" s="26" t="s">
        <v>15</v>
      </c>
      <c r="D233" s="27">
        <v>0</v>
      </c>
      <c r="E233" s="28">
        <v>45341</v>
      </c>
      <c r="F233" s="26" t="s">
        <v>426</v>
      </c>
      <c r="G233" s="27">
        <v>1</v>
      </c>
      <c r="H233" s="29">
        <v>2720.45</v>
      </c>
      <c r="I233" s="27">
        <v>0</v>
      </c>
      <c r="J233" s="26" t="s">
        <v>427</v>
      </c>
      <c r="K233" s="27">
        <v>0</v>
      </c>
      <c r="L233" s="29">
        <v>3855.24</v>
      </c>
      <c r="M233" s="27">
        <v>0</v>
      </c>
      <c r="N233" s="27">
        <v>0</v>
      </c>
      <c r="O233" s="27">
        <v>0</v>
      </c>
    </row>
    <row r="234" spans="1:15">
      <c r="A234" s="26" t="s">
        <v>289</v>
      </c>
      <c r="B234" s="26">
        <v>8049059162</v>
      </c>
      <c r="C234" s="26" t="s">
        <v>290</v>
      </c>
      <c r="D234" s="27">
        <v>0</v>
      </c>
      <c r="E234" s="28">
        <v>45390</v>
      </c>
      <c r="F234" s="26" t="s">
        <v>426</v>
      </c>
      <c r="G234" s="27">
        <v>1</v>
      </c>
      <c r="H234" s="27">
        <v>995.08</v>
      </c>
      <c r="I234" s="27">
        <v>0</v>
      </c>
      <c r="J234" s="26" t="s">
        <v>427</v>
      </c>
      <c r="K234" s="27">
        <v>0</v>
      </c>
      <c r="L234" s="29">
        <v>1013.4</v>
      </c>
      <c r="M234" s="27">
        <v>0</v>
      </c>
      <c r="N234" s="27">
        <v>0</v>
      </c>
      <c r="O234" s="27">
        <v>0</v>
      </c>
    </row>
    <row r="235" spans="1:15">
      <c r="A235" s="26" t="s">
        <v>291</v>
      </c>
      <c r="B235" s="26">
        <v>2430761181</v>
      </c>
      <c r="C235" s="26" t="s">
        <v>165</v>
      </c>
      <c r="D235" s="27">
        <v>1</v>
      </c>
      <c r="E235" s="28">
        <v>45446</v>
      </c>
      <c r="F235" s="26" t="s">
        <v>426</v>
      </c>
      <c r="G235" s="27">
        <v>1</v>
      </c>
      <c r="H235" s="29">
        <v>3608.51</v>
      </c>
      <c r="I235" s="27">
        <v>0</v>
      </c>
      <c r="J235" s="26" t="s">
        <v>427</v>
      </c>
      <c r="K235" s="27">
        <v>0</v>
      </c>
      <c r="L235" s="29">
        <v>2414.33</v>
      </c>
      <c r="M235" s="27">
        <v>0</v>
      </c>
      <c r="N235" s="27">
        <v>0</v>
      </c>
      <c r="O235" s="27">
        <v>0</v>
      </c>
    </row>
    <row r="236" spans="1:15">
      <c r="A236" s="26" t="s">
        <v>292</v>
      </c>
      <c r="B236" s="26">
        <v>6605505123</v>
      </c>
      <c r="C236" s="26" t="s">
        <v>61</v>
      </c>
      <c r="D236" s="27">
        <v>0</v>
      </c>
      <c r="E236" s="28">
        <v>45600</v>
      </c>
      <c r="F236" s="26" t="s">
        <v>426</v>
      </c>
      <c r="G236" s="27">
        <v>1</v>
      </c>
      <c r="H236" s="29">
        <v>3533.05</v>
      </c>
      <c r="I236" s="27">
        <v>0</v>
      </c>
      <c r="J236" s="26" t="s">
        <v>427</v>
      </c>
      <c r="K236" s="27">
        <v>0</v>
      </c>
      <c r="L236" s="27">
        <v>792.43</v>
      </c>
      <c r="M236" s="27">
        <v>0</v>
      </c>
      <c r="N236" s="27">
        <v>0</v>
      </c>
      <c r="O236" s="27">
        <v>0</v>
      </c>
    </row>
    <row r="237" spans="1:15">
      <c r="A237" s="26" t="s">
        <v>293</v>
      </c>
      <c r="B237" s="26">
        <v>5629589164</v>
      </c>
      <c r="C237" s="26" t="s">
        <v>267</v>
      </c>
      <c r="D237" s="27">
        <v>1</v>
      </c>
      <c r="E237" s="28">
        <v>45446</v>
      </c>
      <c r="F237" s="26" t="s">
        <v>426</v>
      </c>
      <c r="G237" s="27">
        <v>1</v>
      </c>
      <c r="H237" s="29">
        <v>4030.33</v>
      </c>
      <c r="I237" s="27">
        <v>0</v>
      </c>
      <c r="J237" s="26" t="s">
        <v>427</v>
      </c>
      <c r="K237" s="27">
        <v>0</v>
      </c>
      <c r="L237" s="29">
        <v>2676.81</v>
      </c>
      <c r="M237" s="27">
        <v>0</v>
      </c>
      <c r="N237" s="27">
        <v>0</v>
      </c>
      <c r="O237" s="27">
        <v>0</v>
      </c>
    </row>
    <row r="238" spans="1:15">
      <c r="A238" s="26" t="s">
        <v>294</v>
      </c>
      <c r="B238" s="26">
        <v>6566851151</v>
      </c>
      <c r="C238" s="26" t="s">
        <v>15</v>
      </c>
      <c r="D238" s="27">
        <v>1</v>
      </c>
      <c r="E238" s="28">
        <v>44900</v>
      </c>
      <c r="F238" s="26" t="s">
        <v>426</v>
      </c>
      <c r="G238" s="27">
        <v>1</v>
      </c>
      <c r="H238" s="29">
        <v>2720.45</v>
      </c>
      <c r="I238" s="27">
        <v>0</v>
      </c>
      <c r="J238" s="26" t="s">
        <v>427</v>
      </c>
      <c r="K238" s="27">
        <v>0</v>
      </c>
      <c r="L238" s="29">
        <v>5290.83</v>
      </c>
      <c r="M238" s="27">
        <v>0</v>
      </c>
      <c r="N238" s="27">
        <v>0</v>
      </c>
      <c r="O238" s="27">
        <v>0</v>
      </c>
    </row>
    <row r="239" spans="1:15">
      <c r="A239" s="26" t="s">
        <v>295</v>
      </c>
      <c r="B239" s="26">
        <v>90596226187</v>
      </c>
      <c r="C239" s="26" t="s">
        <v>71</v>
      </c>
      <c r="D239" s="27">
        <v>2</v>
      </c>
      <c r="E239" s="28">
        <v>44743</v>
      </c>
      <c r="F239" s="26" t="s">
        <v>429</v>
      </c>
      <c r="G239" s="27">
        <v>1</v>
      </c>
      <c r="H239" s="29">
        <v>1691.77</v>
      </c>
      <c r="I239" s="27">
        <v>0</v>
      </c>
      <c r="J239" s="26" t="s">
        <v>427</v>
      </c>
      <c r="K239" s="27">
        <v>0</v>
      </c>
      <c r="L239" s="29">
        <v>2457.71</v>
      </c>
      <c r="M239" s="27">
        <v>0</v>
      </c>
      <c r="N239" s="27">
        <v>0</v>
      </c>
      <c r="O239" s="27">
        <v>0</v>
      </c>
    </row>
    <row r="240" spans="1:15">
      <c r="A240" s="26" t="s">
        <v>296</v>
      </c>
      <c r="B240" s="26">
        <v>1025061160</v>
      </c>
      <c r="C240" s="26" t="s">
        <v>15</v>
      </c>
      <c r="D240" s="27">
        <v>2</v>
      </c>
      <c r="E240" s="28">
        <v>44743</v>
      </c>
      <c r="F240" s="26" t="s">
        <v>426</v>
      </c>
      <c r="G240" s="27">
        <v>1</v>
      </c>
      <c r="H240" s="29">
        <v>2720.45</v>
      </c>
      <c r="I240" s="27">
        <v>0</v>
      </c>
      <c r="J240" s="26" t="s">
        <v>427</v>
      </c>
      <c r="K240" s="27">
        <v>0</v>
      </c>
      <c r="L240" s="29">
        <v>5284.08</v>
      </c>
      <c r="M240" s="27">
        <v>0</v>
      </c>
      <c r="N240" s="27">
        <v>0</v>
      </c>
      <c r="O240" s="27">
        <v>0</v>
      </c>
    </row>
    <row r="241" spans="1:15">
      <c r="A241" s="26" t="s">
        <v>297</v>
      </c>
      <c r="B241" s="26">
        <v>46231056104</v>
      </c>
      <c r="C241" s="26" t="s">
        <v>15</v>
      </c>
      <c r="D241" s="27">
        <v>0</v>
      </c>
      <c r="E241" s="28">
        <v>44743</v>
      </c>
      <c r="F241" s="26" t="s">
        <v>426</v>
      </c>
      <c r="G241" s="27">
        <v>1</v>
      </c>
      <c r="H241" s="29">
        <v>2720.45</v>
      </c>
      <c r="I241" s="27">
        <v>0</v>
      </c>
      <c r="J241" s="26" t="s">
        <v>427</v>
      </c>
      <c r="K241" s="27">
        <v>0</v>
      </c>
      <c r="L241" s="29">
        <v>4668.34</v>
      </c>
      <c r="M241" s="27">
        <v>0</v>
      </c>
      <c r="N241" s="27">
        <v>0</v>
      </c>
      <c r="O241" s="27">
        <v>0</v>
      </c>
    </row>
    <row r="242" spans="1:15">
      <c r="A242" s="26" t="s">
        <v>298</v>
      </c>
      <c r="B242" s="26">
        <v>92343260168</v>
      </c>
      <c r="C242" s="26" t="s">
        <v>15</v>
      </c>
      <c r="D242" s="27">
        <v>0</v>
      </c>
      <c r="E242" s="28">
        <v>44743</v>
      </c>
      <c r="F242" s="26" t="s">
        <v>426</v>
      </c>
      <c r="G242" s="27">
        <v>1</v>
      </c>
      <c r="H242" s="29">
        <v>2720.45</v>
      </c>
      <c r="I242" s="27">
        <v>0</v>
      </c>
      <c r="J242" s="26" t="s">
        <v>427</v>
      </c>
      <c r="K242" s="27">
        <v>0</v>
      </c>
      <c r="L242" s="29">
        <v>4956.16</v>
      </c>
      <c r="M242" s="27">
        <v>0</v>
      </c>
      <c r="N242" s="27">
        <v>0</v>
      </c>
      <c r="O242" s="27">
        <v>0</v>
      </c>
    </row>
    <row r="243" spans="1:15">
      <c r="A243" s="26" t="s">
        <v>299</v>
      </c>
      <c r="B243" s="26">
        <v>1084175142</v>
      </c>
      <c r="C243" s="26" t="s">
        <v>15</v>
      </c>
      <c r="D243" s="27">
        <v>0</v>
      </c>
      <c r="E243" s="28">
        <v>44743</v>
      </c>
      <c r="F243" s="26" t="s">
        <v>426</v>
      </c>
      <c r="G243" s="27">
        <v>1</v>
      </c>
      <c r="H243" s="29">
        <v>2720.45</v>
      </c>
      <c r="I243" s="27">
        <v>0</v>
      </c>
      <c r="J243" s="26" t="s">
        <v>427</v>
      </c>
      <c r="K243" s="27">
        <v>0</v>
      </c>
      <c r="L243" s="29">
        <v>4385.9399999999996</v>
      </c>
      <c r="M243" s="27">
        <v>0</v>
      </c>
      <c r="N243" s="27">
        <v>0</v>
      </c>
      <c r="O243" s="27">
        <v>0</v>
      </c>
    </row>
    <row r="244" spans="1:15">
      <c r="A244" s="26" t="s">
        <v>300</v>
      </c>
      <c r="B244" s="26">
        <v>6463165166</v>
      </c>
      <c r="C244" s="26" t="s">
        <v>15</v>
      </c>
      <c r="D244" s="27">
        <v>0</v>
      </c>
      <c r="E244" s="28">
        <v>44743</v>
      </c>
      <c r="F244" s="26" t="s">
        <v>429</v>
      </c>
      <c r="G244" s="27">
        <v>1</v>
      </c>
      <c r="H244" s="29">
        <v>2720.45</v>
      </c>
      <c r="I244" s="27">
        <v>0</v>
      </c>
      <c r="J244" s="26" t="s">
        <v>427</v>
      </c>
      <c r="K244" s="27">
        <v>0</v>
      </c>
      <c r="L244" s="29">
        <v>4668.34</v>
      </c>
      <c r="M244" s="27">
        <v>0</v>
      </c>
      <c r="N244" s="27">
        <v>0</v>
      </c>
      <c r="O244" s="27">
        <v>0</v>
      </c>
    </row>
    <row r="245" spans="1:15">
      <c r="A245" s="26" t="s">
        <v>301</v>
      </c>
      <c r="B245" s="26">
        <v>7435504122</v>
      </c>
      <c r="C245" s="26" t="s">
        <v>15</v>
      </c>
      <c r="D245" s="27">
        <v>0</v>
      </c>
      <c r="E245" s="28">
        <v>45434</v>
      </c>
      <c r="F245" s="26" t="s">
        <v>426</v>
      </c>
      <c r="G245" s="27">
        <v>1</v>
      </c>
      <c r="H245" s="29">
        <v>2720.45</v>
      </c>
      <c r="I245" s="27">
        <v>0</v>
      </c>
      <c r="J245" s="26" t="s">
        <v>427</v>
      </c>
      <c r="K245" s="27">
        <v>0</v>
      </c>
      <c r="L245" s="29">
        <v>3356.85</v>
      </c>
      <c r="M245" s="27">
        <v>0</v>
      </c>
      <c r="N245" s="27">
        <v>0</v>
      </c>
      <c r="O245" s="27">
        <v>0</v>
      </c>
    </row>
    <row r="246" spans="1:15">
      <c r="A246" s="26" t="s">
        <v>302</v>
      </c>
      <c r="B246" s="26">
        <v>5544438137</v>
      </c>
      <c r="C246" s="26" t="s">
        <v>21</v>
      </c>
      <c r="D246" s="27">
        <v>1</v>
      </c>
      <c r="E246" s="28">
        <v>44743</v>
      </c>
      <c r="F246" s="26" t="s">
        <v>426</v>
      </c>
      <c r="G246" s="27">
        <v>1</v>
      </c>
      <c r="H246" s="29">
        <v>2925.37</v>
      </c>
      <c r="I246" s="27">
        <v>0</v>
      </c>
      <c r="J246" s="26" t="s">
        <v>427</v>
      </c>
      <c r="K246" s="27">
        <v>0</v>
      </c>
      <c r="L246" s="29">
        <v>3739.16</v>
      </c>
      <c r="M246" s="27">
        <v>0</v>
      </c>
      <c r="N246" s="27">
        <v>0</v>
      </c>
      <c r="O246" s="27">
        <v>0</v>
      </c>
    </row>
    <row r="247" spans="1:15">
      <c r="A247" s="26" t="s">
        <v>303</v>
      </c>
      <c r="B247" s="26">
        <v>17504280755</v>
      </c>
      <c r="C247" s="26" t="s">
        <v>15</v>
      </c>
      <c r="D247" s="27">
        <v>2</v>
      </c>
      <c r="E247" s="28">
        <v>45516</v>
      </c>
      <c r="F247" s="26" t="s">
        <v>426</v>
      </c>
      <c r="G247" s="27">
        <v>1</v>
      </c>
      <c r="H247" s="29">
        <v>2720.45</v>
      </c>
      <c r="I247" s="27">
        <v>0</v>
      </c>
      <c r="J247" s="26" t="s">
        <v>427</v>
      </c>
      <c r="K247" s="27">
        <v>0</v>
      </c>
      <c r="L247" s="29">
        <v>2646.15</v>
      </c>
      <c r="M247" s="27">
        <v>0</v>
      </c>
      <c r="N247" s="27">
        <v>0</v>
      </c>
      <c r="O247" s="27">
        <v>0</v>
      </c>
    </row>
    <row r="248" spans="1:15">
      <c r="A248" s="26" t="s">
        <v>304</v>
      </c>
      <c r="B248" s="26">
        <v>97598704104</v>
      </c>
      <c r="C248" s="26" t="s">
        <v>15</v>
      </c>
      <c r="D248" s="27">
        <v>0</v>
      </c>
      <c r="E248" s="28">
        <v>44743</v>
      </c>
      <c r="F248" s="26" t="s">
        <v>426</v>
      </c>
      <c r="G248" s="27">
        <v>1</v>
      </c>
      <c r="H248" s="29">
        <v>2720.45</v>
      </c>
      <c r="I248" s="27">
        <v>0</v>
      </c>
      <c r="J248" s="26" t="s">
        <v>427</v>
      </c>
      <c r="K248" s="27">
        <v>0</v>
      </c>
      <c r="L248" s="29">
        <v>4385.9399999999996</v>
      </c>
      <c r="M248" s="27">
        <v>0</v>
      </c>
      <c r="N248" s="27">
        <v>0</v>
      </c>
      <c r="O248" s="27">
        <v>0</v>
      </c>
    </row>
    <row r="249" spans="1:15">
      <c r="A249" s="26" t="s">
        <v>305</v>
      </c>
      <c r="B249" s="26">
        <v>7133487128</v>
      </c>
      <c r="C249" s="26" t="s">
        <v>15</v>
      </c>
      <c r="D249" s="27">
        <v>0</v>
      </c>
      <c r="E249" s="28">
        <v>44743</v>
      </c>
      <c r="F249" s="26" t="s">
        <v>429</v>
      </c>
      <c r="G249" s="27">
        <v>1</v>
      </c>
      <c r="H249" s="29">
        <v>2720.45</v>
      </c>
      <c r="I249" s="27">
        <v>0</v>
      </c>
      <c r="J249" s="26" t="s">
        <v>427</v>
      </c>
      <c r="K249" s="27">
        <v>0</v>
      </c>
      <c r="L249" s="29">
        <v>4987.49</v>
      </c>
      <c r="M249" s="27">
        <v>0</v>
      </c>
      <c r="N249" s="27">
        <v>0</v>
      </c>
      <c r="O249" s="27">
        <v>0</v>
      </c>
    </row>
    <row r="250" spans="1:15">
      <c r="A250" s="26" t="s">
        <v>306</v>
      </c>
      <c r="B250" s="26">
        <v>64809595153</v>
      </c>
      <c r="C250" s="26" t="s">
        <v>15</v>
      </c>
      <c r="D250" s="27">
        <v>0</v>
      </c>
      <c r="E250" s="28">
        <v>44743</v>
      </c>
      <c r="F250" s="26" t="s">
        <v>426</v>
      </c>
      <c r="G250" s="27">
        <v>1</v>
      </c>
      <c r="H250" s="29">
        <v>2720.45</v>
      </c>
      <c r="I250" s="27">
        <v>0</v>
      </c>
      <c r="J250" s="26" t="s">
        <v>427</v>
      </c>
      <c r="K250" s="27">
        <v>0</v>
      </c>
      <c r="L250" s="29">
        <v>4923.74</v>
      </c>
      <c r="M250" s="27">
        <v>0</v>
      </c>
      <c r="N250" s="27">
        <v>0</v>
      </c>
      <c r="O250" s="27">
        <v>0</v>
      </c>
    </row>
    <row r="251" spans="1:15">
      <c r="A251" s="26" t="s">
        <v>307</v>
      </c>
      <c r="B251" s="26">
        <v>4754353110</v>
      </c>
      <c r="C251" s="26" t="s">
        <v>110</v>
      </c>
      <c r="D251" s="27">
        <v>0</v>
      </c>
      <c r="E251" s="28">
        <v>44909</v>
      </c>
      <c r="F251" s="26" t="s">
        <v>426</v>
      </c>
      <c r="G251" s="27">
        <v>1</v>
      </c>
      <c r="H251" s="29">
        <v>4318.18</v>
      </c>
      <c r="I251" s="27">
        <v>0</v>
      </c>
      <c r="J251" s="26" t="s">
        <v>427</v>
      </c>
      <c r="K251" s="27">
        <v>0</v>
      </c>
      <c r="L251" s="29">
        <v>4668.4799999999996</v>
      </c>
      <c r="M251" s="27">
        <v>0</v>
      </c>
      <c r="N251" s="27">
        <v>0</v>
      </c>
      <c r="O251" s="27">
        <v>0</v>
      </c>
    </row>
    <row r="252" spans="1:15">
      <c r="A252" s="26" t="s">
        <v>308</v>
      </c>
      <c r="B252" s="26">
        <v>693283157</v>
      </c>
      <c r="C252" s="26" t="s">
        <v>15</v>
      </c>
      <c r="D252" s="27">
        <v>1</v>
      </c>
      <c r="E252" s="28">
        <v>44743</v>
      </c>
      <c r="F252" s="26" t="s">
        <v>429</v>
      </c>
      <c r="G252" s="27">
        <v>1</v>
      </c>
      <c r="H252" s="29">
        <v>2720.45</v>
      </c>
      <c r="I252" s="27">
        <v>0</v>
      </c>
      <c r="J252" s="26" t="s">
        <v>427</v>
      </c>
      <c r="K252" s="27">
        <v>0</v>
      </c>
      <c r="L252" s="29">
        <v>4905.6899999999996</v>
      </c>
      <c r="M252" s="27">
        <v>0</v>
      </c>
      <c r="N252" s="27">
        <v>0</v>
      </c>
      <c r="O252" s="27">
        <v>0</v>
      </c>
    </row>
    <row r="253" spans="1:15">
      <c r="A253" s="26" t="s">
        <v>309</v>
      </c>
      <c r="B253" s="26">
        <v>8448980158</v>
      </c>
      <c r="C253" s="26" t="s">
        <v>49</v>
      </c>
      <c r="D253" s="27">
        <v>0</v>
      </c>
      <c r="E253" s="28">
        <v>45299</v>
      </c>
      <c r="F253" s="26" t="s">
        <v>426</v>
      </c>
      <c r="G253" s="27">
        <v>1</v>
      </c>
      <c r="H253" s="29">
        <v>1620.23</v>
      </c>
      <c r="I253" s="27">
        <v>0</v>
      </c>
      <c r="J253" s="26" t="s">
        <v>427</v>
      </c>
      <c r="K253" s="27">
        <v>0</v>
      </c>
      <c r="L253" s="29">
        <v>2018.04</v>
      </c>
      <c r="M253" s="27">
        <v>0</v>
      </c>
      <c r="N253" s="27">
        <v>0</v>
      </c>
      <c r="O253" s="27">
        <v>0</v>
      </c>
    </row>
    <row r="254" spans="1:15">
      <c r="A254" s="26" t="s">
        <v>310</v>
      </c>
      <c r="B254" s="26">
        <v>3997660140</v>
      </c>
      <c r="C254" s="26" t="s">
        <v>15</v>
      </c>
      <c r="D254" s="27">
        <v>3</v>
      </c>
      <c r="E254" s="28">
        <v>44743</v>
      </c>
      <c r="F254" s="26" t="s">
        <v>426</v>
      </c>
      <c r="G254" s="27">
        <v>1</v>
      </c>
      <c r="H254" s="29">
        <v>2720.45</v>
      </c>
      <c r="I254" s="27">
        <v>0</v>
      </c>
      <c r="J254" s="26" t="s">
        <v>427</v>
      </c>
      <c r="K254" s="27">
        <v>0</v>
      </c>
      <c r="L254" s="29">
        <v>4668.34</v>
      </c>
      <c r="M254" s="27">
        <v>0</v>
      </c>
      <c r="N254" s="27">
        <v>0</v>
      </c>
      <c r="O254" s="27">
        <v>0</v>
      </c>
    </row>
    <row r="255" spans="1:15">
      <c r="A255" s="26" t="s">
        <v>311</v>
      </c>
      <c r="B255" s="26">
        <v>2784296105</v>
      </c>
      <c r="C255" s="26" t="s">
        <v>15</v>
      </c>
      <c r="D255" s="27">
        <v>2</v>
      </c>
      <c r="E255" s="28">
        <v>44743</v>
      </c>
      <c r="F255" s="26" t="s">
        <v>426</v>
      </c>
      <c r="G255" s="27">
        <v>1</v>
      </c>
      <c r="H255" s="29">
        <v>2720.45</v>
      </c>
      <c r="I255" s="27">
        <v>0</v>
      </c>
      <c r="J255" s="26" t="s">
        <v>427</v>
      </c>
      <c r="K255" s="27">
        <v>0</v>
      </c>
      <c r="L255" s="29">
        <v>4950.51</v>
      </c>
      <c r="M255" s="27">
        <v>0</v>
      </c>
      <c r="N255" s="27">
        <v>0</v>
      </c>
      <c r="O255" s="27">
        <v>0</v>
      </c>
    </row>
    <row r="256" spans="1:15">
      <c r="A256" s="26" t="s">
        <v>312</v>
      </c>
      <c r="B256" s="26">
        <v>1375414143</v>
      </c>
      <c r="C256" s="26" t="s">
        <v>15</v>
      </c>
      <c r="D256" s="27">
        <v>2</v>
      </c>
      <c r="E256" s="28">
        <v>44743</v>
      </c>
      <c r="F256" s="26" t="s">
        <v>429</v>
      </c>
      <c r="G256" s="27">
        <v>1</v>
      </c>
      <c r="H256" s="29">
        <v>2720.45</v>
      </c>
      <c r="I256" s="27">
        <v>0</v>
      </c>
      <c r="J256" s="26" t="s">
        <v>427</v>
      </c>
      <c r="K256" s="27">
        <v>0</v>
      </c>
      <c r="L256" s="29">
        <v>4935.17</v>
      </c>
      <c r="M256" s="27">
        <v>0</v>
      </c>
      <c r="N256" s="27">
        <v>0</v>
      </c>
      <c r="O256" s="27">
        <v>0</v>
      </c>
    </row>
    <row r="257" spans="1:15">
      <c r="A257" s="26" t="s">
        <v>313</v>
      </c>
      <c r="B257" s="26">
        <v>81810547172</v>
      </c>
      <c r="C257" s="26" t="s">
        <v>61</v>
      </c>
      <c r="D257" s="27">
        <v>0</v>
      </c>
      <c r="E257" s="28">
        <v>44743</v>
      </c>
      <c r="F257" s="26" t="s">
        <v>426</v>
      </c>
      <c r="G257" s="27">
        <v>1</v>
      </c>
      <c r="H257" s="29">
        <v>3533.05</v>
      </c>
      <c r="I257" s="27">
        <v>0</v>
      </c>
      <c r="J257" s="26" t="s">
        <v>427</v>
      </c>
      <c r="K257" s="27">
        <v>0</v>
      </c>
      <c r="L257" s="29">
        <v>4224.21</v>
      </c>
      <c r="M257" s="27">
        <v>0</v>
      </c>
      <c r="N257" s="27">
        <v>0</v>
      </c>
      <c r="O257" s="27">
        <v>0</v>
      </c>
    </row>
    <row r="258" spans="1:15">
      <c r="A258" s="26" t="s">
        <v>314</v>
      </c>
      <c r="B258" s="26">
        <v>72520965134</v>
      </c>
      <c r="C258" s="26" t="s">
        <v>61</v>
      </c>
      <c r="D258" s="27">
        <v>2</v>
      </c>
      <c r="E258" s="28">
        <v>44743</v>
      </c>
      <c r="F258" s="26" t="s">
        <v>426</v>
      </c>
      <c r="G258" s="27">
        <v>1</v>
      </c>
      <c r="H258" s="29">
        <v>3533.05</v>
      </c>
      <c r="I258" s="27">
        <v>0</v>
      </c>
      <c r="J258" s="26" t="s">
        <v>427</v>
      </c>
      <c r="K258" s="27">
        <v>0</v>
      </c>
      <c r="L258" s="29">
        <v>4951.6099999999997</v>
      </c>
      <c r="M258" s="27">
        <v>0</v>
      </c>
      <c r="N258" s="27">
        <v>0</v>
      </c>
      <c r="O258" s="27">
        <v>0</v>
      </c>
    </row>
    <row r="259" spans="1:15">
      <c r="A259" s="26" t="s">
        <v>315</v>
      </c>
      <c r="B259" s="26">
        <v>5941340133</v>
      </c>
      <c r="C259" s="26" t="s">
        <v>67</v>
      </c>
      <c r="D259" s="27">
        <v>1</v>
      </c>
      <c r="E259" s="28">
        <v>44743</v>
      </c>
      <c r="F259" s="26" t="s">
        <v>426</v>
      </c>
      <c r="G259" s="27">
        <v>1</v>
      </c>
      <c r="H259" s="29">
        <v>3825.31</v>
      </c>
      <c r="I259" s="27">
        <v>0</v>
      </c>
      <c r="J259" s="26" t="s">
        <v>427</v>
      </c>
      <c r="K259" s="27">
        <v>0</v>
      </c>
      <c r="L259" s="29">
        <v>4772.6400000000003</v>
      </c>
      <c r="M259" s="27">
        <v>0</v>
      </c>
      <c r="N259" s="27">
        <v>0</v>
      </c>
      <c r="O259" s="27">
        <v>0</v>
      </c>
    </row>
    <row r="260" spans="1:15">
      <c r="A260" s="26" t="s">
        <v>316</v>
      </c>
      <c r="B260" s="26">
        <v>70065234197</v>
      </c>
      <c r="C260" s="26" t="s">
        <v>15</v>
      </c>
      <c r="D260" s="27">
        <v>0</v>
      </c>
      <c r="E260" s="28">
        <v>44743</v>
      </c>
      <c r="F260" s="26" t="s">
        <v>426</v>
      </c>
      <c r="G260" s="27">
        <v>1</v>
      </c>
      <c r="H260" s="29">
        <v>2720.45</v>
      </c>
      <c r="I260" s="27">
        <v>0</v>
      </c>
      <c r="J260" s="26" t="s">
        <v>427</v>
      </c>
      <c r="K260" s="27">
        <v>0</v>
      </c>
      <c r="L260" s="29">
        <v>4385.9399999999996</v>
      </c>
      <c r="M260" s="27">
        <v>0</v>
      </c>
      <c r="N260" s="27">
        <v>0</v>
      </c>
      <c r="O260" s="27">
        <v>0</v>
      </c>
    </row>
    <row r="261" spans="1:15">
      <c r="A261" s="26" t="s">
        <v>317</v>
      </c>
      <c r="B261" s="26">
        <v>2403059145</v>
      </c>
      <c r="C261" s="26" t="s">
        <v>64</v>
      </c>
      <c r="D261" s="27">
        <v>2</v>
      </c>
      <c r="E261" s="28">
        <v>44743</v>
      </c>
      <c r="F261" s="26" t="s">
        <v>426</v>
      </c>
      <c r="G261" s="27">
        <v>1</v>
      </c>
      <c r="H261" s="29">
        <v>1620.24</v>
      </c>
      <c r="I261" s="27">
        <v>0</v>
      </c>
      <c r="J261" s="26" t="s">
        <v>427</v>
      </c>
      <c r="K261" s="27">
        <v>0</v>
      </c>
      <c r="L261" s="29">
        <v>2018.05</v>
      </c>
      <c r="M261" s="27">
        <v>0</v>
      </c>
      <c r="N261" s="27">
        <v>0</v>
      </c>
      <c r="O261" s="27">
        <v>0</v>
      </c>
    </row>
    <row r="262" spans="1:15">
      <c r="A262" s="26" t="s">
        <v>318</v>
      </c>
      <c r="B262" s="26">
        <v>2975737130</v>
      </c>
      <c r="C262" s="26" t="s">
        <v>319</v>
      </c>
      <c r="D262" s="27">
        <v>2</v>
      </c>
      <c r="E262" s="28">
        <v>44743</v>
      </c>
      <c r="F262" s="26" t="s">
        <v>426</v>
      </c>
      <c r="G262" s="27">
        <v>1</v>
      </c>
      <c r="H262" s="29">
        <v>4174.26</v>
      </c>
      <c r="I262" s="27">
        <v>0</v>
      </c>
      <c r="J262" s="26" t="s">
        <v>427</v>
      </c>
      <c r="K262" s="27">
        <v>0</v>
      </c>
      <c r="L262" s="29">
        <v>5291.51</v>
      </c>
      <c r="M262" s="27">
        <v>0</v>
      </c>
      <c r="N262" s="27">
        <v>0</v>
      </c>
      <c r="O262" s="27">
        <v>0</v>
      </c>
    </row>
    <row r="263" spans="1:15">
      <c r="A263" s="26" t="s">
        <v>320</v>
      </c>
      <c r="B263" s="26">
        <v>6456252130</v>
      </c>
      <c r="C263" s="26" t="s">
        <v>61</v>
      </c>
      <c r="D263" s="27">
        <v>0</v>
      </c>
      <c r="E263" s="28">
        <v>45537</v>
      </c>
      <c r="F263" s="26" t="s">
        <v>426</v>
      </c>
      <c r="G263" s="27">
        <v>1</v>
      </c>
      <c r="H263" s="29">
        <v>3533.05</v>
      </c>
      <c r="I263" s="27">
        <v>0</v>
      </c>
      <c r="J263" s="26" t="s">
        <v>427</v>
      </c>
      <c r="K263" s="27">
        <v>0</v>
      </c>
      <c r="L263" s="29">
        <v>1445.03</v>
      </c>
      <c r="M263" s="27">
        <v>0</v>
      </c>
      <c r="N263" s="27">
        <v>0</v>
      </c>
      <c r="O263" s="27">
        <v>0</v>
      </c>
    </row>
    <row r="264" spans="1:15">
      <c r="A264" s="26" t="s">
        <v>321</v>
      </c>
      <c r="B264" s="26">
        <v>4300894140</v>
      </c>
      <c r="C264" s="26" t="s">
        <v>322</v>
      </c>
      <c r="D264" s="27">
        <v>1</v>
      </c>
      <c r="E264" s="28">
        <v>45516</v>
      </c>
      <c r="F264" s="26" t="s">
        <v>426</v>
      </c>
      <c r="G264" s="27">
        <v>1</v>
      </c>
      <c r="H264" s="29">
        <v>1764.35</v>
      </c>
      <c r="I264" s="27">
        <v>0</v>
      </c>
      <c r="J264" s="26" t="s">
        <v>427</v>
      </c>
      <c r="K264" s="27">
        <v>0</v>
      </c>
      <c r="L264" s="27">
        <v>904.91</v>
      </c>
      <c r="M264" s="27">
        <v>0</v>
      </c>
      <c r="N264" s="27">
        <v>0</v>
      </c>
      <c r="O264" s="27">
        <v>0</v>
      </c>
    </row>
    <row r="265" spans="1:15">
      <c r="A265" s="26" t="s">
        <v>323</v>
      </c>
      <c r="B265" s="26">
        <v>59205296104</v>
      </c>
      <c r="C265" s="26" t="s">
        <v>15</v>
      </c>
      <c r="D265" s="27">
        <v>2</v>
      </c>
      <c r="E265" s="28">
        <v>44743</v>
      </c>
      <c r="F265" s="26" t="s">
        <v>429</v>
      </c>
      <c r="G265" s="27">
        <v>1</v>
      </c>
      <c r="H265" s="29">
        <v>2720.45</v>
      </c>
      <c r="I265" s="27">
        <v>0</v>
      </c>
      <c r="J265" s="26" t="s">
        <v>427</v>
      </c>
      <c r="K265" s="27">
        <v>0</v>
      </c>
      <c r="L265" s="29">
        <v>4972.5600000000004</v>
      </c>
      <c r="M265" s="27">
        <v>0</v>
      </c>
      <c r="N265" s="27">
        <v>0</v>
      </c>
      <c r="O265" s="27">
        <v>0</v>
      </c>
    </row>
    <row r="266" spans="1:15">
      <c r="A266" s="26" t="s">
        <v>324</v>
      </c>
      <c r="B266" s="26">
        <v>4196967175</v>
      </c>
      <c r="C266" s="26" t="s">
        <v>15</v>
      </c>
      <c r="D266" s="27">
        <v>1</v>
      </c>
      <c r="E266" s="28">
        <v>45642</v>
      </c>
      <c r="F266" s="26" t="s">
        <v>426</v>
      </c>
      <c r="G266" s="27">
        <v>1</v>
      </c>
      <c r="H266" s="29">
        <v>2720.45</v>
      </c>
      <c r="I266" s="27">
        <v>0</v>
      </c>
      <c r="J266" s="26" t="s">
        <v>427</v>
      </c>
      <c r="K266" s="27">
        <v>0</v>
      </c>
      <c r="L266" s="27">
        <v>265.33999999999997</v>
      </c>
      <c r="M266" s="27">
        <v>0</v>
      </c>
      <c r="N266" s="27">
        <v>0</v>
      </c>
      <c r="O266" s="27">
        <v>0</v>
      </c>
    </row>
    <row r="267" spans="1:15">
      <c r="A267" s="26" t="s">
        <v>325</v>
      </c>
      <c r="B267" s="26">
        <v>4619142123</v>
      </c>
      <c r="C267" s="26" t="s">
        <v>15</v>
      </c>
      <c r="D267" s="27">
        <v>3</v>
      </c>
      <c r="E267" s="28">
        <v>44743</v>
      </c>
      <c r="F267" s="26" t="s">
        <v>426</v>
      </c>
      <c r="G267" s="27">
        <v>1</v>
      </c>
      <c r="H267" s="29">
        <v>2720.45</v>
      </c>
      <c r="I267" s="27">
        <v>0</v>
      </c>
      <c r="J267" s="26" t="s">
        <v>427</v>
      </c>
      <c r="K267" s="27">
        <v>0</v>
      </c>
      <c r="L267" s="29">
        <v>4947.12</v>
      </c>
      <c r="M267" s="27">
        <v>0</v>
      </c>
      <c r="N267" s="27">
        <v>0</v>
      </c>
      <c r="O267" s="27">
        <v>0</v>
      </c>
    </row>
    <row r="268" spans="1:15">
      <c r="A268" s="26" t="s">
        <v>326</v>
      </c>
      <c r="B268" s="26">
        <v>11593037627</v>
      </c>
      <c r="C268" s="26" t="s">
        <v>21</v>
      </c>
      <c r="D268" s="27">
        <v>0</v>
      </c>
      <c r="E268" s="28">
        <v>45446</v>
      </c>
      <c r="F268" s="26" t="s">
        <v>426</v>
      </c>
      <c r="G268" s="27">
        <v>1</v>
      </c>
      <c r="H268" s="29">
        <v>2925.37</v>
      </c>
      <c r="I268" s="27">
        <v>0</v>
      </c>
      <c r="J268" s="26" t="s">
        <v>427</v>
      </c>
      <c r="K268" s="27">
        <v>0</v>
      </c>
      <c r="L268" s="29">
        <v>2240.77</v>
      </c>
      <c r="M268" s="27">
        <v>0</v>
      </c>
      <c r="N268" s="27">
        <v>0</v>
      </c>
      <c r="O268" s="27">
        <v>0</v>
      </c>
    </row>
    <row r="269" spans="1:15">
      <c r="A269" s="26" t="s">
        <v>327</v>
      </c>
      <c r="B269" s="26">
        <v>5316097157</v>
      </c>
      <c r="C269" s="26" t="s">
        <v>15</v>
      </c>
      <c r="D269" s="27">
        <v>0</v>
      </c>
      <c r="E269" s="28">
        <v>44743</v>
      </c>
      <c r="F269" s="26" t="s">
        <v>458</v>
      </c>
      <c r="G269" s="27">
        <v>1</v>
      </c>
      <c r="H269" s="29">
        <v>2720.45</v>
      </c>
      <c r="I269" s="27">
        <v>0</v>
      </c>
      <c r="J269" s="26" t="s">
        <v>427</v>
      </c>
      <c r="K269" s="27">
        <v>0</v>
      </c>
      <c r="L269" s="29">
        <v>4668.34</v>
      </c>
      <c r="M269" s="27">
        <v>0</v>
      </c>
      <c r="N269" s="27">
        <v>0</v>
      </c>
      <c r="O269" s="27">
        <v>0</v>
      </c>
    </row>
    <row r="270" spans="1:15">
      <c r="A270" s="26" t="s">
        <v>328</v>
      </c>
      <c r="B270" s="26">
        <v>3270824106</v>
      </c>
      <c r="C270" s="26" t="s">
        <v>329</v>
      </c>
      <c r="D270" s="27">
        <v>1</v>
      </c>
      <c r="E270" s="28">
        <v>44743</v>
      </c>
      <c r="F270" s="26" t="s">
        <v>426</v>
      </c>
      <c r="G270" s="27">
        <v>1</v>
      </c>
      <c r="H270" s="29">
        <v>4570.0200000000004</v>
      </c>
      <c r="I270" s="27">
        <v>0</v>
      </c>
      <c r="J270" s="26" t="s">
        <v>427</v>
      </c>
      <c r="K270" s="27">
        <v>0</v>
      </c>
      <c r="L270" s="29">
        <v>5454.27</v>
      </c>
      <c r="M270" s="27">
        <v>0</v>
      </c>
      <c r="N270" s="27">
        <v>0</v>
      </c>
      <c r="O270" s="27">
        <v>0</v>
      </c>
    </row>
    <row r="271" spans="1:15">
      <c r="A271" s="26" t="s">
        <v>330</v>
      </c>
      <c r="B271" s="26">
        <v>4866764120</v>
      </c>
      <c r="C271" s="26" t="s">
        <v>331</v>
      </c>
      <c r="D271" s="27">
        <v>2</v>
      </c>
      <c r="E271" s="28">
        <v>44743</v>
      </c>
      <c r="F271" s="26" t="s">
        <v>426</v>
      </c>
      <c r="G271" s="27">
        <v>1</v>
      </c>
      <c r="H271" s="29">
        <v>4174.26</v>
      </c>
      <c r="I271" s="27">
        <v>0</v>
      </c>
      <c r="J271" s="26" t="s">
        <v>427</v>
      </c>
      <c r="K271" s="27">
        <v>0</v>
      </c>
      <c r="L271" s="29">
        <v>5291.51</v>
      </c>
      <c r="M271" s="27">
        <v>0</v>
      </c>
      <c r="N271" s="27">
        <v>0</v>
      </c>
      <c r="O271" s="27">
        <v>0</v>
      </c>
    </row>
    <row r="272" spans="1:15">
      <c r="A272" s="26" t="s">
        <v>332</v>
      </c>
      <c r="B272" s="26">
        <v>3140905173</v>
      </c>
      <c r="C272" s="26" t="s">
        <v>15</v>
      </c>
      <c r="D272" s="27">
        <v>0</v>
      </c>
      <c r="E272" s="28">
        <v>44743</v>
      </c>
      <c r="F272" s="26" t="s">
        <v>426</v>
      </c>
      <c r="G272" s="27">
        <v>1</v>
      </c>
      <c r="H272" s="29">
        <v>2720.45</v>
      </c>
      <c r="I272" s="27">
        <v>0</v>
      </c>
      <c r="J272" s="26" t="s">
        <v>427</v>
      </c>
      <c r="K272" s="27">
        <v>0</v>
      </c>
      <c r="L272" s="29">
        <v>4668.34</v>
      </c>
      <c r="M272" s="27">
        <v>0</v>
      </c>
      <c r="N272" s="27">
        <v>0</v>
      </c>
      <c r="O272" s="27">
        <v>0</v>
      </c>
    </row>
    <row r="273" spans="1:15">
      <c r="A273" s="26" t="s">
        <v>333</v>
      </c>
      <c r="B273" s="26">
        <v>70193075156</v>
      </c>
      <c r="C273" s="26" t="s">
        <v>67</v>
      </c>
      <c r="D273" s="27">
        <v>0</v>
      </c>
      <c r="E273" s="28">
        <v>44743</v>
      </c>
      <c r="F273" s="26" t="s">
        <v>429</v>
      </c>
      <c r="G273" s="27">
        <v>1</v>
      </c>
      <c r="H273" s="29">
        <v>3825.31</v>
      </c>
      <c r="I273" s="27">
        <v>0</v>
      </c>
      <c r="J273" s="26" t="s">
        <v>427</v>
      </c>
      <c r="K273" s="27">
        <v>0</v>
      </c>
      <c r="L273" s="29">
        <v>4772.6400000000003</v>
      </c>
      <c r="M273" s="27">
        <v>0</v>
      </c>
      <c r="N273" s="27">
        <v>0</v>
      </c>
      <c r="O273" s="27">
        <v>0</v>
      </c>
    </row>
    <row r="274" spans="1:15">
      <c r="A274" s="26" t="s">
        <v>334</v>
      </c>
      <c r="B274" s="26">
        <v>4226252136</v>
      </c>
      <c r="C274" s="26" t="s">
        <v>15</v>
      </c>
      <c r="D274" s="27">
        <v>0</v>
      </c>
      <c r="E274" s="28">
        <v>44809</v>
      </c>
      <c r="F274" s="26" t="s">
        <v>426</v>
      </c>
      <c r="G274" s="27">
        <v>1</v>
      </c>
      <c r="H274" s="29">
        <v>2720.45</v>
      </c>
      <c r="I274" s="27">
        <v>0</v>
      </c>
      <c r="J274" s="26" t="s">
        <v>427</v>
      </c>
      <c r="K274" s="27">
        <v>0</v>
      </c>
      <c r="L274" s="29">
        <v>4385.9399999999996</v>
      </c>
      <c r="M274" s="27">
        <v>0</v>
      </c>
      <c r="N274" s="27">
        <v>0</v>
      </c>
      <c r="O274" s="27">
        <v>0</v>
      </c>
    </row>
    <row r="275" spans="1:15">
      <c r="A275" s="26" t="s">
        <v>335</v>
      </c>
      <c r="B275" s="26">
        <v>6328079540</v>
      </c>
      <c r="C275" s="26" t="s">
        <v>15</v>
      </c>
      <c r="D275" s="27">
        <v>0</v>
      </c>
      <c r="E275" s="28">
        <v>45537</v>
      </c>
      <c r="F275" s="26" t="s">
        <v>426</v>
      </c>
      <c r="G275" s="27">
        <v>1</v>
      </c>
      <c r="H275" s="29">
        <v>2720.45</v>
      </c>
      <c r="I275" s="27">
        <v>0</v>
      </c>
      <c r="J275" s="26" t="s">
        <v>427</v>
      </c>
      <c r="K275" s="27">
        <v>0</v>
      </c>
      <c r="L275" s="29">
        <v>2263.13</v>
      </c>
      <c r="M275" s="27">
        <v>0</v>
      </c>
      <c r="N275" s="27">
        <v>0</v>
      </c>
      <c r="O275" s="27">
        <v>0</v>
      </c>
    </row>
    <row r="276" spans="1:15">
      <c r="A276" s="26" t="s">
        <v>336</v>
      </c>
      <c r="B276" s="26">
        <v>1244739111</v>
      </c>
      <c r="C276" s="26" t="s">
        <v>15</v>
      </c>
      <c r="D276" s="27">
        <v>0</v>
      </c>
      <c r="E276" s="28">
        <v>44743</v>
      </c>
      <c r="F276" s="26" t="s">
        <v>426</v>
      </c>
      <c r="G276" s="27">
        <v>1</v>
      </c>
      <c r="H276" s="29">
        <v>2720.45</v>
      </c>
      <c r="I276" s="27">
        <v>0</v>
      </c>
      <c r="J276" s="26" t="s">
        <v>427</v>
      </c>
      <c r="K276" s="27">
        <v>0</v>
      </c>
      <c r="L276" s="29">
        <v>4864.78</v>
      </c>
      <c r="M276" s="27">
        <v>0</v>
      </c>
      <c r="N276" s="27">
        <v>0</v>
      </c>
      <c r="O276" s="27">
        <v>0</v>
      </c>
    </row>
    <row r="277" spans="1:15">
      <c r="A277" s="26" t="s">
        <v>337</v>
      </c>
      <c r="B277" s="26">
        <v>6159183605</v>
      </c>
      <c r="C277" s="26" t="s">
        <v>15</v>
      </c>
      <c r="D277" s="27">
        <v>2</v>
      </c>
      <c r="E277" s="28">
        <v>44743</v>
      </c>
      <c r="F277" s="26" t="s">
        <v>426</v>
      </c>
      <c r="G277" s="27">
        <v>1</v>
      </c>
      <c r="H277" s="29">
        <v>2720.45</v>
      </c>
      <c r="I277" s="27">
        <v>0</v>
      </c>
      <c r="J277" s="26" t="s">
        <v>427</v>
      </c>
      <c r="K277" s="27">
        <v>0</v>
      </c>
      <c r="L277" s="29">
        <v>4941.88</v>
      </c>
      <c r="M277" s="27">
        <v>0</v>
      </c>
      <c r="N277" s="27">
        <v>0</v>
      </c>
      <c r="O277" s="27">
        <v>0</v>
      </c>
    </row>
    <row r="278" spans="1:15">
      <c r="A278" s="26" t="s">
        <v>338</v>
      </c>
      <c r="B278" s="26">
        <v>493659161</v>
      </c>
      <c r="C278" s="26" t="s">
        <v>15</v>
      </c>
      <c r="D278" s="27">
        <v>0</v>
      </c>
      <c r="E278" s="28">
        <v>44743</v>
      </c>
      <c r="F278" s="26" t="s">
        <v>426</v>
      </c>
      <c r="G278" s="27">
        <v>1</v>
      </c>
      <c r="H278" s="29">
        <v>2720.45</v>
      </c>
      <c r="I278" s="27">
        <v>0</v>
      </c>
      <c r="J278" s="26" t="s">
        <v>427</v>
      </c>
      <c r="K278" s="27">
        <v>0</v>
      </c>
      <c r="L278" s="29">
        <v>5291.08</v>
      </c>
      <c r="M278" s="27">
        <v>0</v>
      </c>
      <c r="N278" s="27">
        <v>0</v>
      </c>
      <c r="O278" s="27">
        <v>0</v>
      </c>
    </row>
    <row r="279" spans="1:15">
      <c r="A279" s="26" t="s">
        <v>339</v>
      </c>
      <c r="B279" s="26">
        <v>2218731126</v>
      </c>
      <c r="C279" s="26" t="s">
        <v>61</v>
      </c>
      <c r="D279" s="27">
        <v>1</v>
      </c>
      <c r="E279" s="28">
        <v>45586</v>
      </c>
      <c r="F279" s="26" t="s">
        <v>426</v>
      </c>
      <c r="G279" s="27">
        <v>1</v>
      </c>
      <c r="H279" s="29">
        <v>3533.05</v>
      </c>
      <c r="I279" s="27">
        <v>0</v>
      </c>
      <c r="J279" s="26" t="s">
        <v>427</v>
      </c>
      <c r="K279" s="27">
        <v>0</v>
      </c>
      <c r="L279" s="27">
        <v>802.24</v>
      </c>
      <c r="M279" s="27">
        <v>0</v>
      </c>
      <c r="N279" s="27">
        <v>0</v>
      </c>
      <c r="O279" s="27">
        <v>0</v>
      </c>
    </row>
    <row r="280" spans="1:15">
      <c r="A280" s="26" t="s">
        <v>340</v>
      </c>
      <c r="B280" s="26">
        <v>3392178128</v>
      </c>
      <c r="C280" s="26" t="s">
        <v>15</v>
      </c>
      <c r="D280" s="27">
        <v>0</v>
      </c>
      <c r="E280" s="28">
        <v>44991</v>
      </c>
      <c r="F280" s="26" t="s">
        <v>426</v>
      </c>
      <c r="G280" s="27">
        <v>1</v>
      </c>
      <c r="H280" s="29">
        <v>2720.45</v>
      </c>
      <c r="I280" s="27">
        <v>0</v>
      </c>
      <c r="J280" s="26" t="s">
        <v>427</v>
      </c>
      <c r="K280" s="27">
        <v>0</v>
      </c>
      <c r="L280" s="29">
        <v>4587.51</v>
      </c>
      <c r="M280" s="27">
        <v>0</v>
      </c>
      <c r="N280" s="27">
        <v>0</v>
      </c>
      <c r="O280" s="27">
        <v>0</v>
      </c>
    </row>
    <row r="281" spans="1:15">
      <c r="A281" s="26" t="s">
        <v>341</v>
      </c>
      <c r="B281" s="26">
        <v>5098567130</v>
      </c>
      <c r="C281" s="26" t="s">
        <v>15</v>
      </c>
      <c r="D281" s="27">
        <v>0</v>
      </c>
      <c r="E281" s="28">
        <v>45334</v>
      </c>
      <c r="F281" s="26" t="s">
        <v>426</v>
      </c>
      <c r="G281" s="27">
        <v>1</v>
      </c>
      <c r="H281" s="29">
        <v>2720.45</v>
      </c>
      <c r="I281" s="27">
        <v>0</v>
      </c>
      <c r="J281" s="26" t="s">
        <v>427</v>
      </c>
      <c r="K281" s="27">
        <v>0</v>
      </c>
      <c r="L281" s="29">
        <v>4120.6000000000004</v>
      </c>
      <c r="M281" s="27">
        <v>0</v>
      </c>
      <c r="N281" s="27">
        <v>0</v>
      </c>
      <c r="O281" s="27">
        <v>0</v>
      </c>
    </row>
    <row r="282" spans="1:15">
      <c r="A282" s="26" t="s">
        <v>342</v>
      </c>
      <c r="B282" s="26">
        <v>86041444120</v>
      </c>
      <c r="C282" s="26" t="s">
        <v>15</v>
      </c>
      <c r="D282" s="27">
        <v>0</v>
      </c>
      <c r="E282" s="28">
        <v>44743</v>
      </c>
      <c r="F282" s="26" t="s">
        <v>429</v>
      </c>
      <c r="G282" s="27">
        <v>1</v>
      </c>
      <c r="H282" s="29">
        <v>2720.45</v>
      </c>
      <c r="I282" s="27">
        <v>0</v>
      </c>
      <c r="J282" s="26" t="s">
        <v>427</v>
      </c>
      <c r="K282" s="27">
        <v>0</v>
      </c>
      <c r="L282" s="29">
        <v>4971.33</v>
      </c>
      <c r="M282" s="27">
        <v>0</v>
      </c>
      <c r="N282" s="27">
        <v>0</v>
      </c>
      <c r="O282" s="27">
        <v>0</v>
      </c>
    </row>
    <row r="283" spans="1:15">
      <c r="A283" s="26" t="s">
        <v>343</v>
      </c>
      <c r="B283" s="26">
        <v>5351767163</v>
      </c>
      <c r="C283" s="26" t="s">
        <v>15</v>
      </c>
      <c r="D283" s="27">
        <v>2</v>
      </c>
      <c r="E283" s="28">
        <v>44743</v>
      </c>
      <c r="F283" s="26" t="s">
        <v>426</v>
      </c>
      <c r="G283" s="27">
        <v>1</v>
      </c>
      <c r="H283" s="29">
        <v>2720.45</v>
      </c>
      <c r="I283" s="27">
        <v>0</v>
      </c>
      <c r="J283" s="26" t="s">
        <v>427</v>
      </c>
      <c r="K283" s="27">
        <v>0</v>
      </c>
      <c r="L283" s="29">
        <v>4836.01</v>
      </c>
      <c r="M283" s="27">
        <v>0</v>
      </c>
      <c r="N283" s="27">
        <v>0</v>
      </c>
      <c r="O283" s="27">
        <v>0</v>
      </c>
    </row>
    <row r="284" spans="1:15">
      <c r="A284" s="26" t="s">
        <v>344</v>
      </c>
      <c r="B284" s="26">
        <v>2753269343</v>
      </c>
      <c r="C284" s="26" t="s">
        <v>61</v>
      </c>
      <c r="D284" s="27">
        <v>2</v>
      </c>
      <c r="E284" s="28">
        <v>45481</v>
      </c>
      <c r="F284" s="26" t="s">
        <v>426</v>
      </c>
      <c r="G284" s="27">
        <v>1</v>
      </c>
      <c r="H284" s="29">
        <v>3533.05</v>
      </c>
      <c r="I284" s="27">
        <v>0</v>
      </c>
      <c r="J284" s="26" t="s">
        <v>427</v>
      </c>
      <c r="K284" s="27">
        <v>0</v>
      </c>
      <c r="L284" s="29">
        <v>2480.4499999999998</v>
      </c>
      <c r="M284" s="27">
        <v>0</v>
      </c>
      <c r="N284" s="27">
        <v>0</v>
      </c>
      <c r="O284" s="27">
        <v>0</v>
      </c>
    </row>
    <row r="285" spans="1:15">
      <c r="A285" s="26" t="s">
        <v>345</v>
      </c>
      <c r="B285" s="26">
        <v>86855581153</v>
      </c>
      <c r="C285" s="26" t="s">
        <v>15</v>
      </c>
      <c r="D285" s="27">
        <v>1</v>
      </c>
      <c r="E285" s="28">
        <v>44795</v>
      </c>
      <c r="F285" s="26" t="s">
        <v>426</v>
      </c>
      <c r="G285" s="27">
        <v>1</v>
      </c>
      <c r="H285" s="29">
        <v>2720.45</v>
      </c>
      <c r="I285" s="27">
        <v>0</v>
      </c>
      <c r="J285" s="26" t="s">
        <v>427</v>
      </c>
      <c r="K285" s="27">
        <v>0</v>
      </c>
      <c r="L285" s="29">
        <v>4385.9399999999996</v>
      </c>
      <c r="M285" s="27">
        <v>0</v>
      </c>
      <c r="N285" s="27">
        <v>0</v>
      </c>
      <c r="O285" s="27">
        <v>0</v>
      </c>
    </row>
    <row r="286" spans="1:15">
      <c r="A286" s="26" t="s">
        <v>346</v>
      </c>
      <c r="B286" s="26">
        <v>2314069161</v>
      </c>
      <c r="C286" s="26" t="s">
        <v>61</v>
      </c>
      <c r="D286" s="27">
        <v>1</v>
      </c>
      <c r="E286" s="28">
        <v>44743</v>
      </c>
      <c r="F286" s="26" t="s">
        <v>426</v>
      </c>
      <c r="G286" s="27">
        <v>1</v>
      </c>
      <c r="H286" s="29">
        <v>3533.05</v>
      </c>
      <c r="I286" s="27">
        <v>0</v>
      </c>
      <c r="J286" s="26" t="s">
        <v>427</v>
      </c>
      <c r="K286" s="27">
        <v>0</v>
      </c>
      <c r="L286" s="29">
        <v>4945.41</v>
      </c>
      <c r="M286" s="27">
        <v>0</v>
      </c>
      <c r="N286" s="27">
        <v>0</v>
      </c>
      <c r="O286" s="27">
        <v>0</v>
      </c>
    </row>
    <row r="287" spans="1:15">
      <c r="A287" s="26" t="s">
        <v>347</v>
      </c>
      <c r="B287" s="26">
        <v>3867808112</v>
      </c>
      <c r="C287" s="26" t="s">
        <v>86</v>
      </c>
      <c r="D287" s="27">
        <v>1</v>
      </c>
      <c r="E287" s="28">
        <v>44743</v>
      </c>
      <c r="F287" s="26" t="s">
        <v>429</v>
      </c>
      <c r="G287" s="27">
        <v>1</v>
      </c>
      <c r="H287" s="29">
        <v>2714.87</v>
      </c>
      <c r="I287" s="27">
        <v>0</v>
      </c>
      <c r="J287" s="26" t="s">
        <v>427</v>
      </c>
      <c r="K287" s="27">
        <v>0</v>
      </c>
      <c r="L287" s="29">
        <v>4294.4399999999996</v>
      </c>
      <c r="M287" s="27">
        <v>0</v>
      </c>
      <c r="N287" s="27">
        <v>0</v>
      </c>
      <c r="O287" s="27">
        <v>0</v>
      </c>
    </row>
    <row r="288" spans="1:15">
      <c r="A288" s="26" t="s">
        <v>349</v>
      </c>
      <c r="B288" s="26">
        <v>87483912120</v>
      </c>
      <c r="C288" s="26" t="s">
        <v>15</v>
      </c>
      <c r="D288" s="27">
        <v>0</v>
      </c>
      <c r="E288" s="28">
        <v>44743</v>
      </c>
      <c r="F288" s="26" t="s">
        <v>426</v>
      </c>
      <c r="G288" s="27">
        <v>1</v>
      </c>
      <c r="H288" s="29">
        <v>2720.45</v>
      </c>
      <c r="I288" s="27">
        <v>0</v>
      </c>
      <c r="J288" s="26" t="s">
        <v>427</v>
      </c>
      <c r="K288" s="27">
        <v>0</v>
      </c>
      <c r="L288" s="29">
        <v>4385.9399999999996</v>
      </c>
      <c r="M288" s="27">
        <v>0</v>
      </c>
      <c r="N288" s="27">
        <v>0</v>
      </c>
      <c r="O288" s="27">
        <v>0</v>
      </c>
    </row>
    <row r="289" spans="1:15">
      <c r="A289" s="26" t="s">
        <v>350</v>
      </c>
      <c r="B289" s="26">
        <v>1899682147</v>
      </c>
      <c r="C289" s="26" t="s">
        <v>15</v>
      </c>
      <c r="D289" s="27">
        <v>1</v>
      </c>
      <c r="E289" s="28">
        <v>44743</v>
      </c>
      <c r="F289" s="26" t="s">
        <v>429</v>
      </c>
      <c r="G289" s="27">
        <v>1</v>
      </c>
      <c r="H289" s="29">
        <v>2720.45</v>
      </c>
      <c r="I289" s="27">
        <v>0</v>
      </c>
      <c r="J289" s="26" t="s">
        <v>427</v>
      </c>
      <c r="K289" s="27">
        <v>0</v>
      </c>
      <c r="L289" s="29">
        <v>4668.34</v>
      </c>
      <c r="M289" s="27">
        <v>0</v>
      </c>
      <c r="N289" s="27">
        <v>0</v>
      </c>
      <c r="O289" s="27">
        <v>0</v>
      </c>
    </row>
    <row r="290" spans="1:15">
      <c r="A290" s="26" t="s">
        <v>351</v>
      </c>
      <c r="B290" s="26">
        <v>64672000125</v>
      </c>
      <c r="C290" s="26" t="s">
        <v>15</v>
      </c>
      <c r="D290" s="27">
        <v>0</v>
      </c>
      <c r="E290" s="28">
        <v>44029</v>
      </c>
      <c r="F290" s="26" t="s">
        <v>453</v>
      </c>
      <c r="G290" s="27">
        <v>1</v>
      </c>
      <c r="H290" s="29">
        <v>2720.45</v>
      </c>
      <c r="I290" s="27">
        <v>0</v>
      </c>
      <c r="J290" s="26" t="s">
        <v>427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</row>
    <row r="291" spans="1:15">
      <c r="A291" s="26" t="s">
        <v>352</v>
      </c>
      <c r="B291" s="26">
        <v>3534432126</v>
      </c>
      <c r="C291" s="26" t="s">
        <v>15</v>
      </c>
      <c r="D291" s="27">
        <v>2</v>
      </c>
      <c r="E291" s="28">
        <v>44743</v>
      </c>
      <c r="F291" s="26" t="s">
        <v>458</v>
      </c>
      <c r="G291" s="27">
        <v>1</v>
      </c>
      <c r="H291" s="29">
        <v>2720.45</v>
      </c>
      <c r="I291" s="27">
        <v>0</v>
      </c>
      <c r="J291" s="26" t="s">
        <v>427</v>
      </c>
      <c r="K291" s="27">
        <v>0</v>
      </c>
      <c r="L291" s="29">
        <v>4385.9399999999996</v>
      </c>
      <c r="M291" s="27">
        <v>0</v>
      </c>
      <c r="N291" s="27">
        <v>0</v>
      </c>
      <c r="O291" s="27">
        <v>0</v>
      </c>
    </row>
    <row r="292" spans="1:15">
      <c r="A292" s="26" t="s">
        <v>353</v>
      </c>
      <c r="B292" s="26">
        <v>2400280150</v>
      </c>
      <c r="C292" s="26" t="s">
        <v>15</v>
      </c>
      <c r="D292" s="27">
        <v>0</v>
      </c>
      <c r="E292" s="28">
        <v>44743</v>
      </c>
      <c r="F292" s="26" t="s">
        <v>429</v>
      </c>
      <c r="G292" s="27">
        <v>1</v>
      </c>
      <c r="H292" s="29">
        <v>2720.45</v>
      </c>
      <c r="I292" s="27">
        <v>0</v>
      </c>
      <c r="J292" s="26" t="s">
        <v>427</v>
      </c>
      <c r="K292" s="27">
        <v>0</v>
      </c>
      <c r="L292" s="29">
        <v>4385.9399999999996</v>
      </c>
      <c r="M292" s="27">
        <v>0</v>
      </c>
      <c r="N292" s="27">
        <v>0</v>
      </c>
      <c r="O292" s="27">
        <v>0</v>
      </c>
    </row>
    <row r="293" spans="1:15">
      <c r="A293" s="26" t="s">
        <v>354</v>
      </c>
      <c r="B293" s="26">
        <v>6080753103</v>
      </c>
      <c r="C293" s="26" t="s">
        <v>15</v>
      </c>
      <c r="D293" s="27">
        <v>1</v>
      </c>
      <c r="E293" s="28">
        <v>44743</v>
      </c>
      <c r="F293" s="26" t="s">
        <v>429</v>
      </c>
      <c r="G293" s="27">
        <v>1</v>
      </c>
      <c r="H293" s="29">
        <v>2720.45</v>
      </c>
      <c r="I293" s="27">
        <v>0</v>
      </c>
      <c r="J293" s="26" t="s">
        <v>427</v>
      </c>
      <c r="K293" s="27">
        <v>0</v>
      </c>
      <c r="L293" s="29">
        <v>4385.9399999999996</v>
      </c>
      <c r="M293" s="27">
        <v>0</v>
      </c>
      <c r="N293" s="27">
        <v>0</v>
      </c>
      <c r="O293" s="27">
        <v>0</v>
      </c>
    </row>
    <row r="294" spans="1:15">
      <c r="A294" s="26" t="s">
        <v>355</v>
      </c>
      <c r="B294" s="26">
        <v>4053903190</v>
      </c>
      <c r="C294" s="26" t="s">
        <v>15</v>
      </c>
      <c r="D294" s="27">
        <v>0</v>
      </c>
      <c r="E294" s="28">
        <v>44743</v>
      </c>
      <c r="F294" s="26" t="s">
        <v>426</v>
      </c>
      <c r="G294" s="27">
        <v>1</v>
      </c>
      <c r="H294" s="29">
        <v>2720.45</v>
      </c>
      <c r="I294" s="27">
        <v>0</v>
      </c>
      <c r="J294" s="26" t="s">
        <v>427</v>
      </c>
      <c r="K294" s="27">
        <v>0</v>
      </c>
      <c r="L294" s="29">
        <v>4943.79</v>
      </c>
      <c r="M294" s="27">
        <v>0</v>
      </c>
      <c r="N294" s="27">
        <v>0</v>
      </c>
      <c r="O294" s="27">
        <v>0</v>
      </c>
    </row>
    <row r="295" spans="1:15">
      <c r="A295" s="26" t="s">
        <v>356</v>
      </c>
      <c r="B295" s="26">
        <v>8482193171</v>
      </c>
      <c r="C295" s="26" t="s">
        <v>15</v>
      </c>
      <c r="D295" s="27">
        <v>0</v>
      </c>
      <c r="E295" s="28">
        <v>44743</v>
      </c>
      <c r="F295" s="26" t="s">
        <v>426</v>
      </c>
      <c r="G295" s="27">
        <v>1</v>
      </c>
      <c r="H295" s="29">
        <v>2720.45</v>
      </c>
      <c r="I295" s="27">
        <v>0</v>
      </c>
      <c r="J295" s="26" t="s">
        <v>427</v>
      </c>
      <c r="K295" s="27">
        <v>0</v>
      </c>
      <c r="L295" s="29">
        <v>4931.93</v>
      </c>
      <c r="M295" s="27">
        <v>0</v>
      </c>
      <c r="N295" s="27">
        <v>0</v>
      </c>
      <c r="O295" s="27">
        <v>0</v>
      </c>
    </row>
    <row r="296" spans="1:15">
      <c r="A296" s="26" t="s">
        <v>357</v>
      </c>
      <c r="B296" s="26">
        <v>71368177140</v>
      </c>
      <c r="C296" s="26" t="s">
        <v>290</v>
      </c>
      <c r="D296" s="27">
        <v>0</v>
      </c>
      <c r="E296" s="28">
        <v>45523</v>
      </c>
      <c r="F296" s="26" t="s">
        <v>426</v>
      </c>
      <c r="G296" s="27">
        <v>1</v>
      </c>
      <c r="H296" s="27">
        <v>995.08</v>
      </c>
      <c r="I296" s="27">
        <v>0</v>
      </c>
      <c r="J296" s="26" t="s">
        <v>427</v>
      </c>
      <c r="K296" s="27">
        <v>0</v>
      </c>
      <c r="L296" s="27">
        <v>450.4</v>
      </c>
      <c r="M296" s="27">
        <v>0</v>
      </c>
      <c r="N296" s="27">
        <v>0</v>
      </c>
      <c r="O296" s="27">
        <v>0</v>
      </c>
    </row>
    <row r="297" spans="1:15">
      <c r="A297" s="26" t="s">
        <v>358</v>
      </c>
      <c r="B297" s="26">
        <v>1347828109</v>
      </c>
      <c r="C297" s="26" t="s">
        <v>15</v>
      </c>
      <c r="D297" s="27">
        <v>0</v>
      </c>
      <c r="E297" s="28">
        <v>44743</v>
      </c>
      <c r="F297" s="26" t="s">
        <v>426</v>
      </c>
      <c r="G297" s="27">
        <v>1</v>
      </c>
      <c r="H297" s="29">
        <v>2720.45</v>
      </c>
      <c r="I297" s="27">
        <v>0</v>
      </c>
      <c r="J297" s="26" t="s">
        <v>427</v>
      </c>
      <c r="K297" s="27">
        <v>0</v>
      </c>
      <c r="L297" s="29">
        <v>4943.66</v>
      </c>
      <c r="M297" s="27">
        <v>0</v>
      </c>
      <c r="N297" s="27">
        <v>0</v>
      </c>
      <c r="O297" s="27">
        <v>0</v>
      </c>
    </row>
    <row r="298" spans="1:15">
      <c r="A298" s="26" t="s">
        <v>359</v>
      </c>
      <c r="B298" s="26">
        <v>5143407117</v>
      </c>
      <c r="C298" s="26" t="s">
        <v>15</v>
      </c>
      <c r="D298" s="27">
        <v>2</v>
      </c>
      <c r="E298" s="28">
        <v>44743</v>
      </c>
      <c r="F298" s="26" t="s">
        <v>426</v>
      </c>
      <c r="G298" s="27">
        <v>1</v>
      </c>
      <c r="H298" s="29">
        <v>2720.45</v>
      </c>
      <c r="I298" s="27">
        <v>0</v>
      </c>
      <c r="J298" s="26" t="s">
        <v>427</v>
      </c>
      <c r="K298" s="27">
        <v>0</v>
      </c>
      <c r="L298" s="29">
        <v>4574.2</v>
      </c>
      <c r="M298" s="27">
        <v>0</v>
      </c>
      <c r="N298" s="27">
        <v>0</v>
      </c>
      <c r="O298" s="27">
        <v>0</v>
      </c>
    </row>
    <row r="299" spans="1:15">
      <c r="A299" s="26" t="s">
        <v>360</v>
      </c>
      <c r="B299" s="26">
        <v>70193189160</v>
      </c>
      <c r="C299" s="26" t="s">
        <v>100</v>
      </c>
      <c r="D299" s="27">
        <v>2</v>
      </c>
      <c r="E299" s="28">
        <v>44743</v>
      </c>
      <c r="F299" s="26" t="s">
        <v>429</v>
      </c>
      <c r="G299" s="27">
        <v>1</v>
      </c>
      <c r="H299" s="29">
        <v>3325</v>
      </c>
      <c r="I299" s="27">
        <v>0</v>
      </c>
      <c r="J299" s="26" t="s">
        <v>427</v>
      </c>
      <c r="K299" s="27">
        <v>0</v>
      </c>
      <c r="L299" s="29">
        <v>3896.85</v>
      </c>
      <c r="M299" s="27">
        <v>0</v>
      </c>
      <c r="N299" s="27">
        <v>0</v>
      </c>
      <c r="O299" s="27">
        <v>0</v>
      </c>
    </row>
    <row r="300" spans="1:15">
      <c r="A300" s="26" t="s">
        <v>361</v>
      </c>
      <c r="B300" s="26">
        <v>5110248192</v>
      </c>
      <c r="C300" s="26" t="s">
        <v>37</v>
      </c>
      <c r="D300" s="27">
        <v>0</v>
      </c>
      <c r="E300" s="28">
        <v>44743</v>
      </c>
      <c r="F300" s="26" t="s">
        <v>426</v>
      </c>
      <c r="G300" s="27">
        <v>1</v>
      </c>
      <c r="H300" s="29">
        <v>4549.95</v>
      </c>
      <c r="I300" s="27">
        <v>0</v>
      </c>
      <c r="J300" s="26" t="s">
        <v>427</v>
      </c>
      <c r="K300" s="27">
        <v>0</v>
      </c>
      <c r="L300" s="29">
        <v>5760.11</v>
      </c>
      <c r="M300" s="27">
        <v>0</v>
      </c>
      <c r="N300" s="27">
        <v>0</v>
      </c>
      <c r="O300" s="27">
        <v>0</v>
      </c>
    </row>
    <row r="301" spans="1:15">
      <c r="A301" s="26" t="s">
        <v>362</v>
      </c>
      <c r="B301" s="26">
        <v>7035442170</v>
      </c>
      <c r="C301" s="26" t="s">
        <v>15</v>
      </c>
      <c r="D301" s="27">
        <v>1</v>
      </c>
      <c r="E301" s="28">
        <v>44743</v>
      </c>
      <c r="F301" s="26" t="s">
        <v>467</v>
      </c>
      <c r="G301" s="27">
        <v>1</v>
      </c>
      <c r="H301" s="29">
        <v>2720.45</v>
      </c>
      <c r="I301" s="27">
        <v>0</v>
      </c>
      <c r="J301" s="26" t="s">
        <v>427</v>
      </c>
      <c r="K301" s="27">
        <v>0</v>
      </c>
      <c r="L301" s="29">
        <v>4885.71</v>
      </c>
      <c r="M301" s="27">
        <v>0</v>
      </c>
      <c r="N301" s="27">
        <v>0</v>
      </c>
      <c r="O301" s="27">
        <v>0</v>
      </c>
    </row>
    <row r="302" spans="1:15">
      <c r="A302" s="26" t="s">
        <v>363</v>
      </c>
      <c r="B302" s="26">
        <v>3758750180</v>
      </c>
      <c r="C302" s="26" t="s">
        <v>15</v>
      </c>
      <c r="D302" s="27">
        <v>1</v>
      </c>
      <c r="E302" s="28">
        <v>44743</v>
      </c>
      <c r="F302" s="26" t="s">
        <v>429</v>
      </c>
      <c r="G302" s="27">
        <v>1</v>
      </c>
      <c r="H302" s="29">
        <v>2720.45</v>
      </c>
      <c r="I302" s="27">
        <v>0</v>
      </c>
      <c r="J302" s="26" t="s">
        <v>427</v>
      </c>
      <c r="K302" s="27">
        <v>0</v>
      </c>
      <c r="L302" s="29">
        <v>4668.34</v>
      </c>
      <c r="M302" s="27">
        <v>0</v>
      </c>
      <c r="N302" s="27">
        <v>0</v>
      </c>
      <c r="O302" s="27">
        <v>0</v>
      </c>
    </row>
    <row r="303" spans="1:15">
      <c r="A303" s="26" t="s">
        <v>364</v>
      </c>
      <c r="B303" s="26">
        <v>587160179</v>
      </c>
      <c r="C303" s="26" t="s">
        <v>15</v>
      </c>
      <c r="D303" s="27">
        <v>0</v>
      </c>
      <c r="E303" s="28">
        <v>45434</v>
      </c>
      <c r="F303" s="26" t="s">
        <v>426</v>
      </c>
      <c r="G303" s="27">
        <v>1</v>
      </c>
      <c r="H303" s="29">
        <v>2720.45</v>
      </c>
      <c r="I303" s="27">
        <v>0</v>
      </c>
      <c r="J303" s="26" t="s">
        <v>427</v>
      </c>
      <c r="K303" s="27">
        <v>0</v>
      </c>
      <c r="L303" s="29">
        <v>3059.19</v>
      </c>
      <c r="M303" s="27">
        <v>0</v>
      </c>
      <c r="N303" s="27">
        <v>0</v>
      </c>
      <c r="O303" s="27">
        <v>0</v>
      </c>
    </row>
    <row r="304" spans="1:15">
      <c r="A304" s="26" t="s">
        <v>365</v>
      </c>
      <c r="B304" s="26">
        <v>2409211194</v>
      </c>
      <c r="C304" s="26" t="s">
        <v>15</v>
      </c>
      <c r="D304" s="27">
        <v>2</v>
      </c>
      <c r="E304" s="28">
        <v>44866</v>
      </c>
      <c r="F304" s="26" t="s">
        <v>426</v>
      </c>
      <c r="G304" s="27">
        <v>1</v>
      </c>
      <c r="H304" s="29">
        <v>2720.45</v>
      </c>
      <c r="I304" s="27">
        <v>0</v>
      </c>
      <c r="J304" s="26" t="s">
        <v>427</v>
      </c>
      <c r="K304" s="27">
        <v>0</v>
      </c>
      <c r="L304" s="29">
        <v>4385.9399999999996</v>
      </c>
      <c r="M304" s="27">
        <v>0</v>
      </c>
      <c r="N304" s="27">
        <v>0</v>
      </c>
      <c r="O304" s="27">
        <v>0</v>
      </c>
    </row>
    <row r="305" spans="1:15">
      <c r="A305" s="26" t="s">
        <v>366</v>
      </c>
      <c r="B305" s="26">
        <v>8978170609</v>
      </c>
      <c r="C305" s="26" t="s">
        <v>15</v>
      </c>
      <c r="D305" s="27">
        <v>1</v>
      </c>
      <c r="E305" s="28">
        <v>45383</v>
      </c>
      <c r="F305" s="26" t="s">
        <v>426</v>
      </c>
      <c r="G305" s="27">
        <v>1</v>
      </c>
      <c r="H305" s="29">
        <v>2720.45</v>
      </c>
      <c r="I305" s="27">
        <v>0</v>
      </c>
      <c r="J305" s="26" t="s">
        <v>427</v>
      </c>
      <c r="K305" s="27">
        <v>0</v>
      </c>
      <c r="L305" s="29">
        <v>3589.89</v>
      </c>
      <c r="M305" s="27">
        <v>0</v>
      </c>
      <c r="N305" s="27">
        <v>0</v>
      </c>
      <c r="O305" s="27">
        <v>0</v>
      </c>
    </row>
    <row r="306" spans="1:15">
      <c r="A306" s="26" t="s">
        <v>367</v>
      </c>
      <c r="B306" s="26">
        <v>5781630120</v>
      </c>
      <c r="C306" s="26" t="s">
        <v>15</v>
      </c>
      <c r="D306" s="27">
        <v>2</v>
      </c>
      <c r="E306" s="28">
        <v>44743</v>
      </c>
      <c r="F306" s="26" t="s">
        <v>426</v>
      </c>
      <c r="G306" s="27">
        <v>1</v>
      </c>
      <c r="H306" s="29">
        <v>2720.45</v>
      </c>
      <c r="I306" s="27">
        <v>0</v>
      </c>
      <c r="J306" s="26" t="s">
        <v>427</v>
      </c>
      <c r="K306" s="27">
        <v>0</v>
      </c>
      <c r="L306" s="29">
        <v>4385.9399999999996</v>
      </c>
      <c r="M306" s="27">
        <v>0</v>
      </c>
      <c r="N306" s="27">
        <v>0</v>
      </c>
      <c r="O306" s="27">
        <v>0</v>
      </c>
    </row>
    <row r="307" spans="1:15">
      <c r="A307" s="26" t="s">
        <v>368</v>
      </c>
      <c r="B307" s="26">
        <v>7583717132</v>
      </c>
      <c r="C307" s="26" t="s">
        <v>15</v>
      </c>
      <c r="D307" s="27">
        <v>1</v>
      </c>
      <c r="E307" s="28">
        <v>44743</v>
      </c>
      <c r="F307" s="26" t="s">
        <v>429</v>
      </c>
      <c r="G307" s="27">
        <v>1</v>
      </c>
      <c r="H307" s="29">
        <v>2720.45</v>
      </c>
      <c r="I307" s="27">
        <v>0</v>
      </c>
      <c r="J307" s="26" t="s">
        <v>427</v>
      </c>
      <c r="K307" s="27">
        <v>0</v>
      </c>
      <c r="L307" s="29">
        <v>4751.5200000000004</v>
      </c>
      <c r="M307" s="27">
        <v>0</v>
      </c>
      <c r="N307" s="27">
        <v>0</v>
      </c>
      <c r="O307" s="27">
        <v>0</v>
      </c>
    </row>
    <row r="308" spans="1:15">
      <c r="A308" s="26" t="s">
        <v>369</v>
      </c>
      <c r="B308" s="26">
        <v>4360897189</v>
      </c>
      <c r="C308" s="26" t="s">
        <v>15</v>
      </c>
      <c r="D308" s="27">
        <v>1</v>
      </c>
      <c r="E308" s="28">
        <v>44743</v>
      </c>
      <c r="F308" s="26" t="s">
        <v>426</v>
      </c>
      <c r="G308" s="27">
        <v>1</v>
      </c>
      <c r="H308" s="29">
        <v>2720.45</v>
      </c>
      <c r="I308" s="27">
        <v>0</v>
      </c>
      <c r="J308" s="26" t="s">
        <v>427</v>
      </c>
      <c r="K308" s="27">
        <v>0</v>
      </c>
      <c r="L308" s="29">
        <v>5196.07</v>
      </c>
      <c r="M308" s="27">
        <v>0</v>
      </c>
      <c r="N308" s="27">
        <v>0</v>
      </c>
      <c r="O308" s="27">
        <v>0</v>
      </c>
    </row>
    <row r="309" spans="1:15">
      <c r="A309" s="26" t="s">
        <v>370</v>
      </c>
      <c r="B309" s="26">
        <v>3483527192</v>
      </c>
      <c r="C309" s="26" t="s">
        <v>371</v>
      </c>
      <c r="D309" s="27">
        <v>1</v>
      </c>
      <c r="E309" s="28">
        <v>45019</v>
      </c>
      <c r="F309" s="26" t="s">
        <v>426</v>
      </c>
      <c r="G309" s="27">
        <v>1</v>
      </c>
      <c r="H309" s="29">
        <v>1764.35</v>
      </c>
      <c r="I309" s="27">
        <v>0</v>
      </c>
      <c r="J309" s="26" t="s">
        <v>427</v>
      </c>
      <c r="K309" s="27">
        <v>0</v>
      </c>
      <c r="L309" s="29">
        <v>2171.7600000000002</v>
      </c>
      <c r="M309" s="27">
        <v>0</v>
      </c>
      <c r="N309" s="27">
        <v>0</v>
      </c>
      <c r="O309" s="27">
        <v>0</v>
      </c>
    </row>
    <row r="310" spans="1:15">
      <c r="A310" s="26" t="s">
        <v>372</v>
      </c>
      <c r="B310" s="26">
        <v>5577817102</v>
      </c>
      <c r="C310" s="26" t="s">
        <v>240</v>
      </c>
      <c r="D310" s="27">
        <v>0</v>
      </c>
      <c r="E310" s="28">
        <v>44781</v>
      </c>
      <c r="F310" s="26" t="s">
        <v>426</v>
      </c>
      <c r="G310" s="27">
        <v>1</v>
      </c>
      <c r="H310" s="29">
        <v>3224.45</v>
      </c>
      <c r="I310" s="27">
        <v>0</v>
      </c>
      <c r="J310" s="26" t="s">
        <v>427</v>
      </c>
      <c r="K310" s="27">
        <v>0</v>
      </c>
      <c r="L310" s="29">
        <v>3729.2</v>
      </c>
      <c r="M310" s="27">
        <v>0</v>
      </c>
      <c r="N310" s="27">
        <v>0</v>
      </c>
      <c r="O310" s="27">
        <v>0</v>
      </c>
    </row>
    <row r="311" spans="1:15">
      <c r="A311" s="26" t="s">
        <v>373</v>
      </c>
      <c r="B311" s="26">
        <v>6595983109</v>
      </c>
      <c r="C311" s="26" t="s">
        <v>15</v>
      </c>
      <c r="D311" s="27">
        <v>1</v>
      </c>
      <c r="E311" s="28">
        <v>44743</v>
      </c>
      <c r="F311" s="26" t="s">
        <v>426</v>
      </c>
      <c r="G311" s="27">
        <v>1</v>
      </c>
      <c r="H311" s="29">
        <v>2720.45</v>
      </c>
      <c r="I311" s="27">
        <v>0</v>
      </c>
      <c r="J311" s="26" t="s">
        <v>427</v>
      </c>
      <c r="K311" s="27">
        <v>0</v>
      </c>
      <c r="L311" s="29">
        <v>5003.18</v>
      </c>
      <c r="M311" s="27">
        <v>0</v>
      </c>
      <c r="N311" s="27">
        <v>0</v>
      </c>
      <c r="O311" s="27">
        <v>0</v>
      </c>
    </row>
    <row r="312" spans="1:15">
      <c r="A312" s="26" t="s">
        <v>374</v>
      </c>
      <c r="B312" s="26">
        <v>4483349171</v>
      </c>
      <c r="C312" s="26" t="s">
        <v>61</v>
      </c>
      <c r="D312" s="27">
        <v>0</v>
      </c>
      <c r="E312" s="28">
        <v>45334</v>
      </c>
      <c r="F312" s="26" t="s">
        <v>426</v>
      </c>
      <c r="G312" s="27">
        <v>1</v>
      </c>
      <c r="H312" s="29">
        <v>3533.05</v>
      </c>
      <c r="I312" s="27">
        <v>0</v>
      </c>
      <c r="J312" s="26" t="s">
        <v>427</v>
      </c>
      <c r="K312" s="27">
        <v>0</v>
      </c>
      <c r="L312" s="29">
        <v>3876.81</v>
      </c>
      <c r="M312" s="27">
        <v>0</v>
      </c>
      <c r="N312" s="27">
        <v>0</v>
      </c>
      <c r="O312" s="27">
        <v>0</v>
      </c>
    </row>
    <row r="313" spans="1:15">
      <c r="A313" s="26" t="s">
        <v>375</v>
      </c>
      <c r="B313" s="26">
        <v>4891215194</v>
      </c>
      <c r="C313" s="26" t="s">
        <v>376</v>
      </c>
      <c r="D313" s="27">
        <v>1</v>
      </c>
      <c r="E313" s="28">
        <v>44743</v>
      </c>
      <c r="F313" s="26" t="s">
        <v>426</v>
      </c>
      <c r="G313" s="27">
        <v>1</v>
      </c>
      <c r="H313" s="29">
        <v>3277.53</v>
      </c>
      <c r="I313" s="27">
        <v>0</v>
      </c>
      <c r="J313" s="26" t="s">
        <v>427</v>
      </c>
      <c r="K313" s="27">
        <v>0</v>
      </c>
      <c r="L313" s="29">
        <v>3785.83</v>
      </c>
      <c r="M313" s="27">
        <v>0</v>
      </c>
      <c r="N313" s="27">
        <v>0</v>
      </c>
      <c r="O313" s="27">
        <v>0</v>
      </c>
    </row>
    <row r="314" spans="1:15">
      <c r="A314" s="26" t="s">
        <v>377</v>
      </c>
      <c r="B314" s="26">
        <v>5467221132</v>
      </c>
      <c r="C314" s="26" t="s">
        <v>52</v>
      </c>
      <c r="D314" s="27">
        <v>0</v>
      </c>
      <c r="E314" s="28">
        <v>44743</v>
      </c>
      <c r="F314" s="26" t="s">
        <v>426</v>
      </c>
      <c r="G314" s="27">
        <v>1</v>
      </c>
      <c r="H314" s="29">
        <v>1620.24</v>
      </c>
      <c r="I314" s="27">
        <v>0</v>
      </c>
      <c r="J314" s="26" t="s">
        <v>427</v>
      </c>
      <c r="K314" s="27">
        <v>0</v>
      </c>
      <c r="L314" s="29">
        <v>2343.34</v>
      </c>
      <c r="M314" s="27">
        <v>0</v>
      </c>
      <c r="N314" s="27">
        <v>0</v>
      </c>
      <c r="O314" s="27">
        <v>0</v>
      </c>
    </row>
    <row r="315" spans="1:15">
      <c r="A315" s="26" t="s">
        <v>378</v>
      </c>
      <c r="B315" s="26">
        <v>4943109101</v>
      </c>
      <c r="C315" s="26" t="s">
        <v>21</v>
      </c>
      <c r="D315" s="27">
        <v>0</v>
      </c>
      <c r="E315" s="28">
        <v>44743</v>
      </c>
      <c r="F315" s="26" t="s">
        <v>426</v>
      </c>
      <c r="G315" s="27">
        <v>1</v>
      </c>
      <c r="H315" s="29">
        <v>2925.37</v>
      </c>
      <c r="I315" s="27">
        <v>0</v>
      </c>
      <c r="J315" s="26" t="s">
        <v>427</v>
      </c>
      <c r="K315" s="27">
        <v>0</v>
      </c>
      <c r="L315" s="29">
        <v>4147.01</v>
      </c>
      <c r="M315" s="27">
        <v>0</v>
      </c>
      <c r="N315" s="27">
        <v>0</v>
      </c>
      <c r="O315" s="27">
        <v>0</v>
      </c>
    </row>
    <row r="316" spans="1:15">
      <c r="A316" s="26" t="s">
        <v>379</v>
      </c>
      <c r="B316" s="26">
        <v>7209141162</v>
      </c>
      <c r="C316" s="26" t="s">
        <v>15</v>
      </c>
      <c r="D316" s="27">
        <v>0</v>
      </c>
      <c r="E316" s="28">
        <v>44743</v>
      </c>
      <c r="F316" s="26" t="s">
        <v>426</v>
      </c>
      <c r="G316" s="27">
        <v>1</v>
      </c>
      <c r="H316" s="29">
        <v>2720.45</v>
      </c>
      <c r="I316" s="27">
        <v>0</v>
      </c>
      <c r="J316" s="26" t="s">
        <v>427</v>
      </c>
      <c r="K316" s="27">
        <v>0</v>
      </c>
      <c r="L316" s="29">
        <v>5338.71</v>
      </c>
      <c r="M316" s="27">
        <v>0</v>
      </c>
      <c r="N316" s="27">
        <v>0</v>
      </c>
      <c r="O316" s="27">
        <v>0</v>
      </c>
    </row>
    <row r="317" spans="1:15">
      <c r="A317" s="26" t="s">
        <v>380</v>
      </c>
      <c r="B317" s="26">
        <v>83665870020</v>
      </c>
      <c r="C317" s="26" t="s">
        <v>61</v>
      </c>
      <c r="D317" s="27">
        <v>0</v>
      </c>
      <c r="E317" s="28">
        <v>45481</v>
      </c>
      <c r="F317" s="26" t="s">
        <v>469</v>
      </c>
      <c r="G317" s="27">
        <v>1</v>
      </c>
      <c r="H317" s="29">
        <v>3533.05</v>
      </c>
      <c r="I317" s="27">
        <v>0</v>
      </c>
      <c r="J317" s="26" t="s">
        <v>427</v>
      </c>
      <c r="K317" s="27">
        <v>0</v>
      </c>
      <c r="L317" s="29">
        <v>2139.83</v>
      </c>
      <c r="M317" s="27">
        <v>0</v>
      </c>
      <c r="N317" s="27">
        <v>0</v>
      </c>
      <c r="O317" s="27">
        <v>0</v>
      </c>
    </row>
    <row r="318" spans="1:15">
      <c r="A318" s="26" t="s">
        <v>381</v>
      </c>
      <c r="B318" s="26">
        <v>2306537151</v>
      </c>
      <c r="C318" s="26" t="s">
        <v>15</v>
      </c>
      <c r="D318" s="27">
        <v>2</v>
      </c>
      <c r="E318" s="28">
        <v>44900</v>
      </c>
      <c r="F318" s="26" t="s">
        <v>426</v>
      </c>
      <c r="G318" s="27">
        <v>1</v>
      </c>
      <c r="H318" s="29">
        <v>2720.45</v>
      </c>
      <c r="I318" s="27">
        <v>0</v>
      </c>
      <c r="J318" s="26" t="s">
        <v>427</v>
      </c>
      <c r="K318" s="27">
        <v>0</v>
      </c>
      <c r="L318" s="29">
        <v>4780.46</v>
      </c>
      <c r="M318" s="27">
        <v>0</v>
      </c>
      <c r="N318" s="27">
        <v>0</v>
      </c>
      <c r="O318" s="27">
        <v>0</v>
      </c>
    </row>
    <row r="319" spans="1:15">
      <c r="A319" s="26" t="s">
        <v>382</v>
      </c>
      <c r="B319" s="26">
        <v>4049680580</v>
      </c>
      <c r="C319" s="26" t="s">
        <v>21</v>
      </c>
      <c r="D319" s="27">
        <v>0</v>
      </c>
      <c r="E319" s="28">
        <v>44746</v>
      </c>
      <c r="F319" s="26" t="s">
        <v>429</v>
      </c>
      <c r="G319" s="27">
        <v>1</v>
      </c>
      <c r="H319" s="29">
        <v>2925.37</v>
      </c>
      <c r="I319" s="27">
        <v>0</v>
      </c>
      <c r="J319" s="26" t="s">
        <v>427</v>
      </c>
      <c r="K319" s="27">
        <v>0</v>
      </c>
      <c r="L319" s="29">
        <v>3738.37</v>
      </c>
      <c r="M319" s="27">
        <v>0</v>
      </c>
      <c r="N319" s="27">
        <v>0</v>
      </c>
      <c r="O319" s="27">
        <v>0</v>
      </c>
    </row>
    <row r="320" spans="1:15">
      <c r="A320" s="26" t="s">
        <v>383</v>
      </c>
      <c r="B320" s="26">
        <v>55660100163</v>
      </c>
      <c r="C320" s="26" t="s">
        <v>15</v>
      </c>
      <c r="D320" s="27">
        <v>0</v>
      </c>
      <c r="E320" s="28">
        <v>45642</v>
      </c>
      <c r="F320" s="26" t="s">
        <v>426</v>
      </c>
      <c r="G320" s="27">
        <v>1</v>
      </c>
      <c r="H320" s="29">
        <v>2720.45</v>
      </c>
      <c r="I320" s="27">
        <v>0</v>
      </c>
      <c r="J320" s="26" t="s">
        <v>427</v>
      </c>
      <c r="K320" s="27">
        <v>0</v>
      </c>
      <c r="L320" s="27">
        <v>265.33999999999997</v>
      </c>
      <c r="M320" s="27">
        <v>0</v>
      </c>
      <c r="N320" s="27">
        <v>0</v>
      </c>
      <c r="O320" s="27">
        <v>0</v>
      </c>
    </row>
    <row r="321" spans="1:15">
      <c r="A321" s="26" t="s">
        <v>384</v>
      </c>
      <c r="B321" s="26">
        <v>245064192</v>
      </c>
      <c r="C321" s="26" t="s">
        <v>15</v>
      </c>
      <c r="D321" s="27">
        <v>2</v>
      </c>
      <c r="E321" s="28">
        <v>44743</v>
      </c>
      <c r="F321" s="26" t="s">
        <v>426</v>
      </c>
      <c r="G321" s="27">
        <v>1</v>
      </c>
      <c r="H321" s="29">
        <v>2720.45</v>
      </c>
      <c r="I321" s="27">
        <v>0</v>
      </c>
      <c r="J321" s="26" t="s">
        <v>427</v>
      </c>
      <c r="K321" s="27">
        <v>0</v>
      </c>
      <c r="L321" s="29">
        <v>4924.38</v>
      </c>
      <c r="M321" s="27">
        <v>0</v>
      </c>
      <c r="N321" s="27">
        <v>0</v>
      </c>
      <c r="O321" s="27">
        <v>0</v>
      </c>
    </row>
    <row r="322" spans="1:15">
      <c r="A322" s="26" t="s">
        <v>385</v>
      </c>
      <c r="B322" s="26">
        <v>96725770100</v>
      </c>
      <c r="C322" s="26" t="s">
        <v>15</v>
      </c>
      <c r="D322" s="27">
        <v>0</v>
      </c>
      <c r="E322" s="28">
        <v>44743</v>
      </c>
      <c r="F322" s="26" t="s">
        <v>426</v>
      </c>
      <c r="G322" s="27">
        <v>1</v>
      </c>
      <c r="H322" s="29">
        <v>2720.45</v>
      </c>
      <c r="I322" s="27">
        <v>0</v>
      </c>
      <c r="J322" s="26" t="s">
        <v>427</v>
      </c>
      <c r="K322" s="27">
        <v>0</v>
      </c>
      <c r="L322" s="29">
        <v>4889.2700000000004</v>
      </c>
      <c r="M322" s="27">
        <v>0</v>
      </c>
      <c r="N322" s="27">
        <v>0</v>
      </c>
      <c r="O322" s="27">
        <v>0</v>
      </c>
    </row>
    <row r="323" spans="1:15">
      <c r="A323" s="26" t="s">
        <v>386</v>
      </c>
      <c r="B323" s="26">
        <v>5210605167</v>
      </c>
      <c r="C323" s="26" t="s">
        <v>15</v>
      </c>
      <c r="D323" s="27">
        <v>2</v>
      </c>
      <c r="E323" s="28">
        <v>44743</v>
      </c>
      <c r="F323" s="26" t="s">
        <v>458</v>
      </c>
      <c r="G323" s="27">
        <v>1</v>
      </c>
      <c r="H323" s="29">
        <v>2720.45</v>
      </c>
      <c r="I323" s="27">
        <v>0</v>
      </c>
      <c r="J323" s="26" t="s">
        <v>427</v>
      </c>
      <c r="K323" s="27">
        <v>0</v>
      </c>
      <c r="L323" s="29">
        <v>4385.9399999999996</v>
      </c>
      <c r="M323" s="27">
        <v>0</v>
      </c>
      <c r="N323" s="27">
        <v>0</v>
      </c>
      <c r="O323" s="27">
        <v>0</v>
      </c>
    </row>
    <row r="324" spans="1:15">
      <c r="A324" s="26" t="s">
        <v>387</v>
      </c>
      <c r="B324" s="26">
        <v>92519032120</v>
      </c>
      <c r="C324" s="26" t="s">
        <v>67</v>
      </c>
      <c r="D324" s="27">
        <v>1</v>
      </c>
      <c r="E324" s="28">
        <v>44743</v>
      </c>
      <c r="F324" s="26" t="s">
        <v>429</v>
      </c>
      <c r="G324" s="27">
        <v>1</v>
      </c>
      <c r="H324" s="29">
        <v>3825.31</v>
      </c>
      <c r="I324" s="27">
        <v>0</v>
      </c>
      <c r="J324" s="26" t="s">
        <v>427</v>
      </c>
      <c r="K324" s="27">
        <v>0</v>
      </c>
      <c r="L324" s="29">
        <v>5683.29</v>
      </c>
      <c r="M324" s="27">
        <v>0</v>
      </c>
      <c r="N324" s="27">
        <v>0</v>
      </c>
      <c r="O324" s="27">
        <v>0</v>
      </c>
    </row>
    <row r="325" spans="1:15">
      <c r="A325" s="26" t="s">
        <v>388</v>
      </c>
      <c r="B325" s="26">
        <v>69562300110</v>
      </c>
      <c r="C325" s="26" t="s">
        <v>15</v>
      </c>
      <c r="D325" s="27">
        <v>1</v>
      </c>
      <c r="E325" s="28">
        <v>45434</v>
      </c>
      <c r="F325" s="26" t="s">
        <v>426</v>
      </c>
      <c r="G325" s="27">
        <v>1</v>
      </c>
      <c r="H325" s="29">
        <v>2720.45</v>
      </c>
      <c r="I325" s="27">
        <v>0</v>
      </c>
      <c r="J325" s="26" t="s">
        <v>427</v>
      </c>
      <c r="K325" s="27">
        <v>0</v>
      </c>
      <c r="L325" s="29">
        <v>3059.19</v>
      </c>
      <c r="M325" s="27">
        <v>0</v>
      </c>
      <c r="N325" s="27">
        <v>0</v>
      </c>
      <c r="O325" s="27">
        <v>0</v>
      </c>
    </row>
    <row r="326" spans="1:15">
      <c r="A326" s="26" t="s">
        <v>389</v>
      </c>
      <c r="B326" s="26">
        <v>6027086130</v>
      </c>
      <c r="C326" s="26" t="s">
        <v>15</v>
      </c>
      <c r="D326" s="27">
        <v>0</v>
      </c>
      <c r="E326" s="28">
        <v>44743</v>
      </c>
      <c r="F326" s="26" t="s">
        <v>429</v>
      </c>
      <c r="G326" s="27">
        <v>1</v>
      </c>
      <c r="H326" s="29">
        <v>2720.45</v>
      </c>
      <c r="I326" s="27">
        <v>0</v>
      </c>
      <c r="J326" s="26" t="s">
        <v>427</v>
      </c>
      <c r="K326" s="27">
        <v>0</v>
      </c>
      <c r="L326" s="29">
        <v>4910.45</v>
      </c>
      <c r="M326" s="27">
        <v>0</v>
      </c>
      <c r="N326" s="27">
        <v>0</v>
      </c>
      <c r="O326" s="27">
        <v>0</v>
      </c>
    </row>
    <row r="327" spans="1:15">
      <c r="A327" s="26" t="s">
        <v>390</v>
      </c>
      <c r="B327" s="26">
        <v>438947126</v>
      </c>
      <c r="C327" s="26" t="s">
        <v>15</v>
      </c>
      <c r="D327" s="27">
        <v>0</v>
      </c>
      <c r="E327" s="28">
        <v>44743</v>
      </c>
      <c r="F327" s="26" t="s">
        <v>426</v>
      </c>
      <c r="G327" s="27">
        <v>1</v>
      </c>
      <c r="H327" s="29">
        <v>2720.45</v>
      </c>
      <c r="I327" s="27">
        <v>0</v>
      </c>
      <c r="J327" s="26" t="s">
        <v>427</v>
      </c>
      <c r="K327" s="27">
        <v>0</v>
      </c>
      <c r="L327" s="29">
        <v>5231.75</v>
      </c>
      <c r="M327" s="27">
        <v>0</v>
      </c>
      <c r="N327" s="27">
        <v>0</v>
      </c>
      <c r="O327" s="27">
        <v>0</v>
      </c>
    </row>
    <row r="328" spans="1:15">
      <c r="A328" s="26" t="s">
        <v>391</v>
      </c>
      <c r="B328" s="26">
        <v>10695848607</v>
      </c>
      <c r="C328" s="26" t="s">
        <v>86</v>
      </c>
      <c r="D328" s="27">
        <v>0</v>
      </c>
      <c r="E328" s="28">
        <v>44743</v>
      </c>
      <c r="F328" s="26" t="s">
        <v>426</v>
      </c>
      <c r="G328" s="27">
        <v>1</v>
      </c>
      <c r="H328" s="29">
        <v>2714.87</v>
      </c>
      <c r="I328" s="27">
        <v>0</v>
      </c>
      <c r="J328" s="26" t="s">
        <v>427</v>
      </c>
      <c r="K328" s="27">
        <v>0</v>
      </c>
      <c r="L328" s="29">
        <v>3728.62</v>
      </c>
      <c r="M328" s="27">
        <v>0</v>
      </c>
      <c r="N328" s="27">
        <v>0</v>
      </c>
      <c r="O328" s="27">
        <v>0</v>
      </c>
    </row>
    <row r="329" spans="1:15">
      <c r="A329" s="26" t="s">
        <v>392</v>
      </c>
      <c r="B329" s="26">
        <v>73617369120</v>
      </c>
      <c r="C329" s="26" t="s">
        <v>71</v>
      </c>
      <c r="D329" s="27">
        <v>0</v>
      </c>
      <c r="E329" s="28">
        <v>44900</v>
      </c>
      <c r="F329" s="26" t="s">
        <v>426</v>
      </c>
      <c r="G329" s="27">
        <v>1</v>
      </c>
      <c r="H329" s="29">
        <v>1691.77</v>
      </c>
      <c r="I329" s="27">
        <v>0</v>
      </c>
      <c r="J329" s="26" t="s">
        <v>427</v>
      </c>
      <c r="K329" s="27">
        <v>0</v>
      </c>
      <c r="L329" s="29">
        <v>2112.13</v>
      </c>
      <c r="M329" s="27">
        <v>0</v>
      </c>
      <c r="N329" s="27">
        <v>0</v>
      </c>
      <c r="O329" s="27">
        <v>0</v>
      </c>
    </row>
    <row r="330" spans="1:15">
      <c r="A330" s="26" t="s">
        <v>393</v>
      </c>
      <c r="B330" s="26">
        <v>7673146118</v>
      </c>
      <c r="C330" s="26" t="s">
        <v>15</v>
      </c>
      <c r="D330" s="27">
        <v>0</v>
      </c>
      <c r="E330" s="28">
        <v>45572</v>
      </c>
      <c r="F330" s="26" t="s">
        <v>426</v>
      </c>
      <c r="G330" s="27">
        <v>1</v>
      </c>
      <c r="H330" s="29">
        <v>2720.45</v>
      </c>
      <c r="I330" s="27">
        <v>0</v>
      </c>
      <c r="J330" s="26" t="s">
        <v>427</v>
      </c>
      <c r="K330" s="27">
        <v>0</v>
      </c>
      <c r="L330" s="29">
        <v>1997.78</v>
      </c>
      <c r="M330" s="27">
        <v>0</v>
      </c>
      <c r="N330" s="27">
        <v>0</v>
      </c>
      <c r="O330" s="27">
        <v>0</v>
      </c>
    </row>
    <row r="331" spans="1:15">
      <c r="A331" s="26" t="s">
        <v>394</v>
      </c>
      <c r="B331" s="26">
        <v>5917873186</v>
      </c>
      <c r="C331" s="26" t="s">
        <v>15</v>
      </c>
      <c r="D331" s="27">
        <v>0</v>
      </c>
      <c r="E331" s="28">
        <v>44743</v>
      </c>
      <c r="F331" s="26" t="s">
        <v>426</v>
      </c>
      <c r="G331" s="27">
        <v>1</v>
      </c>
      <c r="H331" s="29">
        <v>2720.45</v>
      </c>
      <c r="I331" s="27">
        <v>0</v>
      </c>
      <c r="J331" s="26" t="s">
        <v>427</v>
      </c>
      <c r="K331" s="27">
        <v>0</v>
      </c>
      <c r="L331" s="29">
        <v>4668.34</v>
      </c>
      <c r="M331" s="27">
        <v>0</v>
      </c>
      <c r="N331" s="27">
        <v>0</v>
      </c>
      <c r="O331" s="27">
        <v>0</v>
      </c>
    </row>
    <row r="332" spans="1:15">
      <c r="A332" s="26" t="s">
        <v>395</v>
      </c>
      <c r="B332" s="26">
        <v>63438739100</v>
      </c>
      <c r="C332" s="26" t="s">
        <v>15</v>
      </c>
      <c r="D332" s="27">
        <v>0</v>
      </c>
      <c r="E332" s="28">
        <v>44743</v>
      </c>
      <c r="F332" s="26" t="s">
        <v>426</v>
      </c>
      <c r="G332" s="27">
        <v>1</v>
      </c>
      <c r="H332" s="29">
        <v>2720.45</v>
      </c>
      <c r="I332" s="27">
        <v>0</v>
      </c>
      <c r="J332" s="26" t="s">
        <v>427</v>
      </c>
      <c r="K332" s="27">
        <v>0</v>
      </c>
      <c r="L332" s="29">
        <v>4385.9399999999996</v>
      </c>
      <c r="M332" s="27">
        <v>0</v>
      </c>
      <c r="N332" s="27">
        <v>0</v>
      </c>
      <c r="O332" s="27">
        <v>0</v>
      </c>
    </row>
    <row r="333" spans="1:15">
      <c r="A333" s="26" t="s">
        <v>396</v>
      </c>
      <c r="B333" s="26">
        <v>1369921373</v>
      </c>
      <c r="C333" s="26" t="s">
        <v>28</v>
      </c>
      <c r="D333" s="27">
        <v>2</v>
      </c>
      <c r="E333" s="28">
        <v>45026</v>
      </c>
      <c r="F333" s="26" t="s">
        <v>426</v>
      </c>
      <c r="G333" s="27">
        <v>1</v>
      </c>
      <c r="H333" s="29">
        <v>4030.78</v>
      </c>
      <c r="I333" s="27">
        <v>0</v>
      </c>
      <c r="J333" s="26" t="s">
        <v>427</v>
      </c>
      <c r="K333" s="27">
        <v>0</v>
      </c>
      <c r="L333" s="29">
        <v>4847.74</v>
      </c>
      <c r="M333" s="27">
        <v>0</v>
      </c>
      <c r="N333" s="27">
        <v>0</v>
      </c>
      <c r="O333" s="27">
        <v>0</v>
      </c>
    </row>
    <row r="334" spans="1:15">
      <c r="A334" s="26" t="s">
        <v>397</v>
      </c>
      <c r="B334" s="26">
        <v>82908389134</v>
      </c>
      <c r="C334" s="26" t="s">
        <v>398</v>
      </c>
      <c r="D334" s="27">
        <v>1</v>
      </c>
      <c r="E334" s="28">
        <v>45572</v>
      </c>
      <c r="F334" s="26" t="s">
        <v>426</v>
      </c>
      <c r="G334" s="27">
        <v>1</v>
      </c>
      <c r="H334" s="29">
        <v>5523.78</v>
      </c>
      <c r="I334" s="27">
        <v>0</v>
      </c>
      <c r="J334" s="26" t="s">
        <v>427</v>
      </c>
      <c r="K334" s="27">
        <v>0</v>
      </c>
      <c r="L334" s="29">
        <v>1755.36</v>
      </c>
      <c r="M334" s="27">
        <v>0</v>
      </c>
      <c r="N334" s="27">
        <v>0</v>
      </c>
      <c r="O334" s="27">
        <v>0</v>
      </c>
    </row>
    <row r="335" spans="1:15">
      <c r="A335" s="26" t="s">
        <v>399</v>
      </c>
      <c r="B335" s="26">
        <v>1009357107</v>
      </c>
      <c r="C335" s="26" t="s">
        <v>15</v>
      </c>
      <c r="D335" s="27">
        <v>0</v>
      </c>
      <c r="E335" s="28">
        <v>45299</v>
      </c>
      <c r="F335" s="26" t="s">
        <v>426</v>
      </c>
      <c r="G335" s="27">
        <v>1</v>
      </c>
      <c r="H335" s="29">
        <v>2720.45</v>
      </c>
      <c r="I335" s="27">
        <v>0</v>
      </c>
      <c r="J335" s="26" t="s">
        <v>427</v>
      </c>
      <c r="K335" s="27">
        <v>0</v>
      </c>
      <c r="L335" s="29">
        <v>4385.9399999999996</v>
      </c>
      <c r="M335" s="27">
        <v>0</v>
      </c>
      <c r="N335" s="27">
        <v>0</v>
      </c>
      <c r="O335" s="27">
        <v>0</v>
      </c>
    </row>
    <row r="336" spans="1:15">
      <c r="A336" s="26" t="s">
        <v>400</v>
      </c>
      <c r="B336" s="26">
        <v>52314189</v>
      </c>
      <c r="C336" s="26" t="s">
        <v>15</v>
      </c>
      <c r="D336" s="27">
        <v>0</v>
      </c>
      <c r="E336" s="28">
        <v>44743</v>
      </c>
      <c r="F336" s="26" t="s">
        <v>426</v>
      </c>
      <c r="G336" s="27">
        <v>1</v>
      </c>
      <c r="H336" s="29">
        <v>2720.45</v>
      </c>
      <c r="I336" s="27">
        <v>0</v>
      </c>
      <c r="J336" s="26" t="s">
        <v>427</v>
      </c>
      <c r="K336" s="27">
        <v>0</v>
      </c>
      <c r="L336" s="29">
        <v>4598.34</v>
      </c>
      <c r="M336" s="27">
        <v>0</v>
      </c>
      <c r="N336" s="27">
        <v>0</v>
      </c>
      <c r="O336" s="27">
        <v>0</v>
      </c>
    </row>
    <row r="337" spans="1:15">
      <c r="A337" s="26" t="s">
        <v>401</v>
      </c>
      <c r="B337" s="26">
        <v>3946493114</v>
      </c>
      <c r="C337" s="26" t="s">
        <v>244</v>
      </c>
      <c r="D337" s="27">
        <v>0</v>
      </c>
      <c r="E337" s="28">
        <v>45355</v>
      </c>
      <c r="F337" s="26" t="s">
        <v>426</v>
      </c>
      <c r="G337" s="27">
        <v>1</v>
      </c>
      <c r="H337" s="29">
        <v>1466.5</v>
      </c>
      <c r="I337" s="27">
        <v>0</v>
      </c>
      <c r="J337" s="26" t="s">
        <v>427</v>
      </c>
      <c r="K337" s="27">
        <v>0</v>
      </c>
      <c r="L337" s="29">
        <v>1545.04</v>
      </c>
      <c r="M337" s="27">
        <v>0</v>
      </c>
      <c r="N337" s="27">
        <v>0</v>
      </c>
      <c r="O337" s="27">
        <v>0</v>
      </c>
    </row>
    <row r="338" spans="1:15">
      <c r="A338" s="26" t="s">
        <v>402</v>
      </c>
      <c r="B338" s="26">
        <v>8178843358</v>
      </c>
      <c r="C338" s="26" t="s">
        <v>61</v>
      </c>
      <c r="D338" s="27">
        <v>0</v>
      </c>
      <c r="E338" s="28">
        <v>44743</v>
      </c>
      <c r="F338" s="26" t="s">
        <v>426</v>
      </c>
      <c r="G338" s="27">
        <v>1</v>
      </c>
      <c r="H338" s="29">
        <v>3533.05</v>
      </c>
      <c r="I338" s="27">
        <v>0</v>
      </c>
      <c r="J338" s="26" t="s">
        <v>427</v>
      </c>
      <c r="K338" s="27">
        <v>0</v>
      </c>
      <c r="L338" s="29">
        <v>4892.18</v>
      </c>
      <c r="M338" s="27">
        <v>0</v>
      </c>
      <c r="N338" s="27">
        <v>0</v>
      </c>
      <c r="O338" s="27">
        <v>0</v>
      </c>
    </row>
    <row r="339" spans="1:15">
      <c r="A339" s="26" t="s">
        <v>403</v>
      </c>
      <c r="B339" s="26">
        <v>79845436153</v>
      </c>
      <c r="C339" s="26" t="s">
        <v>15</v>
      </c>
      <c r="D339" s="27">
        <v>0</v>
      </c>
      <c r="E339" s="28">
        <v>44743</v>
      </c>
      <c r="F339" s="26" t="s">
        <v>426</v>
      </c>
      <c r="G339" s="27">
        <v>1</v>
      </c>
      <c r="H339" s="29">
        <v>2720.45</v>
      </c>
      <c r="I339" s="27">
        <v>0</v>
      </c>
      <c r="J339" s="26" t="s">
        <v>427</v>
      </c>
      <c r="K339" s="27">
        <v>0</v>
      </c>
      <c r="L339" s="29">
        <v>4385.9399999999996</v>
      </c>
      <c r="M339" s="27">
        <v>0</v>
      </c>
      <c r="N339" s="27">
        <v>0</v>
      </c>
      <c r="O339" s="27">
        <v>0</v>
      </c>
    </row>
    <row r="340" spans="1:15">
      <c r="A340" s="26" t="s">
        <v>404</v>
      </c>
      <c r="B340" s="26">
        <v>94013411172</v>
      </c>
      <c r="C340" s="26" t="s">
        <v>15</v>
      </c>
      <c r="D340" s="27">
        <v>0</v>
      </c>
      <c r="E340" s="28">
        <v>44743</v>
      </c>
      <c r="F340" s="26" t="s">
        <v>429</v>
      </c>
      <c r="G340" s="27">
        <v>1</v>
      </c>
      <c r="H340" s="29">
        <v>2720.45</v>
      </c>
      <c r="I340" s="27">
        <v>0</v>
      </c>
      <c r="J340" s="26" t="s">
        <v>427</v>
      </c>
      <c r="K340" s="27">
        <v>0</v>
      </c>
      <c r="L340" s="29">
        <v>4916.6000000000004</v>
      </c>
      <c r="M340" s="27">
        <v>0</v>
      </c>
      <c r="N340" s="27">
        <v>0</v>
      </c>
      <c r="O340" s="27">
        <v>0</v>
      </c>
    </row>
    <row r="341" spans="1:15">
      <c r="A341" s="26" t="s">
        <v>405</v>
      </c>
      <c r="B341" s="26">
        <v>1926380177</v>
      </c>
      <c r="C341" s="26" t="s">
        <v>15</v>
      </c>
      <c r="D341" s="27">
        <v>1</v>
      </c>
      <c r="E341" s="28">
        <v>44743</v>
      </c>
      <c r="F341" s="26" t="s">
        <v>426</v>
      </c>
      <c r="G341" s="27">
        <v>1</v>
      </c>
      <c r="H341" s="29">
        <v>2720.45</v>
      </c>
      <c r="I341" s="27">
        <v>0</v>
      </c>
      <c r="J341" s="26" t="s">
        <v>427</v>
      </c>
      <c r="K341" s="27">
        <v>0</v>
      </c>
      <c r="L341" s="29">
        <v>4932.2</v>
      </c>
      <c r="M341" s="27">
        <v>0</v>
      </c>
      <c r="N341" s="27">
        <v>0</v>
      </c>
      <c r="O341" s="27">
        <v>0</v>
      </c>
    </row>
    <row r="342" spans="1:15">
      <c r="A342" s="26" t="s">
        <v>406</v>
      </c>
      <c r="B342" s="26">
        <v>1514027100</v>
      </c>
      <c r="C342" s="26" t="s">
        <v>15</v>
      </c>
      <c r="D342" s="27">
        <v>1</v>
      </c>
      <c r="E342" s="28">
        <v>44743</v>
      </c>
      <c r="F342" s="26" t="s">
        <v>429</v>
      </c>
      <c r="G342" s="27">
        <v>1</v>
      </c>
      <c r="H342" s="29">
        <v>2720.45</v>
      </c>
      <c r="I342" s="27">
        <v>0</v>
      </c>
      <c r="J342" s="26" t="s">
        <v>427</v>
      </c>
      <c r="K342" s="27">
        <v>0</v>
      </c>
      <c r="L342" s="29">
        <v>5291.26</v>
      </c>
      <c r="M342" s="27">
        <v>0</v>
      </c>
      <c r="N342" s="27">
        <v>0</v>
      </c>
      <c r="O342" s="27">
        <v>0</v>
      </c>
    </row>
  </sheetData>
  <autoFilter ref="A3:O342" xr:uid="{7AC26EDB-3781-4DE1-AFE9-37E82BFBD3A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3" ma:contentTypeDescription="Crie um novo documento." ma:contentTypeScope="" ma:versionID="b7cdfc44609364b89e77d99faa59e981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e90df8ed341b2f50001e1866be1a5943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DF35E7-A42B-46DF-8F7E-4BAC06E13EA3}"/>
</file>

<file path=customXml/itemProps2.xml><?xml version="1.0" encoding="utf-8"?>
<ds:datastoreItem xmlns:ds="http://schemas.openxmlformats.org/officeDocument/2006/customXml" ds:itemID="{36E5D58A-3C0C-49BB-A2FE-D8F8A4DF6CA3}"/>
</file>

<file path=customXml/itemProps3.xml><?xml version="1.0" encoding="utf-8"?>
<ds:datastoreItem xmlns:ds="http://schemas.openxmlformats.org/officeDocument/2006/customXml" ds:itemID="{75657B87-5C40-4B19-B2FF-439B15C95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Beatriz Pontes</cp:lastModifiedBy>
  <cp:revision/>
  <dcterms:created xsi:type="dcterms:W3CDTF">2020-06-29T12:44:42Z</dcterms:created>
  <dcterms:modified xsi:type="dcterms:W3CDTF">2025-01-07T20:04:40Z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