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.E.FORMOSA-IMED" sheetId="1" state="visible" r:id="rId3"/>
  </sheets>
  <definedNames>
    <definedName function="false" hidden="true" localSheetId="0" name="_xlnm._FilterDatabase" vbProcedure="false">'H.E.FORMOSA-IMED'!$A$39:$K$44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40" authorId="0">
      <text>
        <r>
          <rPr>
            <sz val="10"/>
            <rFont val="Arial"/>
            <family val="2"/>
          </rPr>
          <t xml:space="preserve">R$  9.003,17- Folha de pessoal cedido a unidade, referência agosto/24, Valor informado pelaGerencia de Gestão de Pessoas GGP DESPACHO Nº9591/2024/SES/COFP-05073 (64729292),  Processo nº 202100010024770
</t>
        </r>
      </text>
    </comment>
    <comment ref="F42" authorId="0">
      <text>
        <r>
          <rPr>
            <sz val="10"/>
            <rFont val="Arial"/>
            <family val="2"/>
          </rPr>
          <t xml:space="preserve">R$  9.003,17- Folha de pessoal cedido a unidade, referência agosto/24, Valor informado pelaGerencia de Gestão de Pessoas GGP DESPACHO Nº9591/2024/SES/COFP-05073 (64729292),  Processo nº 202100010024770
</t>
        </r>
      </text>
    </comment>
  </commentList>
</comments>
</file>

<file path=xl/sharedStrings.xml><?xml version="1.0" encoding="utf-8"?>
<sst xmlns="http://schemas.openxmlformats.org/spreadsheetml/2006/main" count="70" uniqueCount="54">
  <si>
    <t xml:space="preserve">Relatório Resumido da Execução Orçamentária e Financeira por Contrato de Gestão</t>
  </si>
  <si>
    <t xml:space="preserve">Mês/Ano: Janeiro a Fevereiro/2025</t>
  </si>
  <si>
    <t xml:space="preserve">Órgão Contratante: SECRETARIA DE ESTADO DA SAÚDE – SES/GO.</t>
  </si>
  <si>
    <t xml:space="preserve">CNPJ: 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</si>
  <si>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</si>
  <si>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</si>
  <si>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Hospital Estadual de Formosa Dr. César Saad Fayad.</t>
  </si>
  <si>
    <t xml:space="preserve">Contrato de Gestão nº  50/2022-SES/GO </t>
  </si>
  <si>
    <t xml:space="preserve">Vigência do Contrato de Gestão - Início 01/07/2022 Término 31/05/2026 / 1º Termo Aditivo: Início 02/01/2023 Término 31/05/2026 e 2º Termo Aditivo: Início 02/05/2024 Término 30/06/2026 </t>
  </si>
  <si>
    <t xml:space="preserve"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</si>
  <si>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</si>
  <si>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</si>
  <si>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</si>
  <si>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</si>
  <si>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</si>
  <si>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</si>
  <si>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</si>
  <si>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</si>
  <si>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</si>
  <si>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</si>
  <si>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</si>
  <si>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</si>
  <si>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</si>
  <si>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</si>
  <si>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</si>
  <si>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</si>
  <si>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</si>
  <si>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</si>
  <si>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</si>
  <si>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</si>
  <si>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</si>
  <si>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</si>
  <si>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</si>
  <si>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</si>
  <si>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</si>
  <si>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</si>
  <si>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</si>
  <si>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</si>
  <si>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</si>
  <si>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</si>
  <si>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</si>
  <si>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</si>
  <si>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</si>
  <si>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</si>
  <si>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provisionado para ajuste posterior.</t>
  </si>
  <si>
    <t xml:space="preserve">3.3.50.85.02</t>
  </si>
  <si>
    <t xml:space="preserve">SES/CGC/SUPECC-19837.</t>
  </si>
  <si>
    <t xml:space="preserve">Provisão de Fundo Resissório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</si>
  <si>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</si>
  <si>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</si>
  <si>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</si>
  <si>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Valor Estimado no Contrato de Gestão = Custeio + Apostilamento.
1. Valor Mensal Estimado no Contrato de Gestão - Custeio = Custeio + Apostilamento.
3. Valor informado pela área técnica - GFIN.
4. Valor Provisionado conforme Solicitação de Liquidação e Pagamento SEI Nº 69032807 (janeiro)/ SEI N° 70193586 (fevereiro)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</si>
  <si>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
16º Apostilamento: Piso Nacional de Enfermagem - Referência dezembro/24 Ordem de Pagamento 2025.2850.070.00013.001- R$ 22.297,74 (janeiro)
Repasse de Custeio ao Contrato de Gestão referente dezembro/24 Ordem de Pagamento 2025.2850.066.00061.001- R$122.698,33 (fevereiro)
Repasse do Fundo Rescisório referente a dezembro/24 Ordem de Pagamento 2025.2850.066.00061.002- R$46.283,78 (fevereiro)
</t>
  </si>
  <si>
    <t xml:space="preserve"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</si>
</sst>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[$-416]mmm\-yy;@"/>
    <numFmt numFmtId="169" formatCode="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</font>
    <font>
      <b val="true"/>
      <sz val="10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4"/>
      <color rgb="FFC9211E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>
        <color rgb="FFCCCCCC"/>
      </left>
      <right style="medium"/>
      <top style="medium">
        <color rgb="FFCCCCCC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14" xfId="21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5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8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1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5" borderId="16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5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6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6" borderId="1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6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G30" activeCellId="0" sqref="G30"/>
    </sheetView>
  </sheetViews>
  <sheetFormatPr defaultColWidth="8.6796875" defaultRowHeight="15" zeroHeight="false" outlineLevelRow="0" outlineLevelCol="0"/>
  <cols>
    <col collapsed="false" customWidth="true" hidden="false" outlineLevel="0" max="4" min="2" style="1" width="13.29"/>
    <col collapsed="false" customWidth="true" hidden="false" outlineLevel="0" max="5" min="5" style="1" width="12.42"/>
    <col collapsed="false" customWidth="true" hidden="false" outlineLevel="0" max="6" min="6" style="1" width="12"/>
    <col collapsed="false" customWidth="true" hidden="false" outlineLevel="0" max="7" min="7" style="1" width="15.71"/>
    <col collapsed="false" customWidth="true" hidden="false" outlineLevel="0" max="9" min="8" style="1" width="16.71"/>
    <col collapsed="false" customWidth="true" hidden="false" outlineLevel="0" max="10" min="10" style="1" width="12.15"/>
    <col collapsed="false" customWidth="true" hidden="false" outlineLevel="0" max="11" min="11" style="1" width="18.29"/>
    <col collapsed="false" customWidth="true" hidden="false" outlineLevel="0" max="12" min="12" style="1" width="13.29"/>
    <col collapsed="false" customWidth="true" hidden="false" outlineLevel="0" max="13" min="13" style="1" width="12.15"/>
    <col collapsed="false" customWidth="true" hidden="false" outlineLevel="0" max="14" min="14" style="1" width="12"/>
    <col collapsed="false" customWidth="true" hidden="false" outlineLevel="0" max="16" min="15" style="1" width="18.29"/>
    <col collapsed="false" customWidth="true" hidden="false" outlineLevel="0" max="17" min="17" style="1" width="23.29"/>
    <col collapsed="false" customWidth="true" hidden="false" outlineLevel="0" max="18" min="18" style="1" width="9.71"/>
    <col collapsed="false" customWidth="true" hidden="false" outlineLevel="0" max="19" min="19" style="1" width="13"/>
    <col collapsed="false" customWidth="true" hidden="false" outlineLevel="0" max="20" min="20" style="1" width="13.29"/>
    <col collapsed="false" customWidth="true" hidden="false" outlineLevel="0" max="21" min="21" style="1" width="12.71"/>
    <col collapsed="false" customWidth="true" hidden="false" outlineLevel="0" max="22" min="22" style="1" width="13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5"/>
    </row>
    <row r="5" customFormat="false" ht="15" hidden="false" customHeight="fals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4"/>
      <c r="Q6" s="4"/>
      <c r="R6" s="4"/>
      <c r="S6" s="4"/>
      <c r="T6" s="4"/>
      <c r="U6" s="4"/>
      <c r="V6" s="5"/>
    </row>
    <row r="7" customFormat="false" ht="15" hidden="false" customHeight="fals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4"/>
      <c r="P7" s="4"/>
      <c r="Q7" s="4"/>
      <c r="R7" s="4"/>
      <c r="S7" s="4"/>
      <c r="T7" s="4"/>
      <c r="U7" s="4"/>
      <c r="V7" s="5"/>
    </row>
    <row r="8" customFormat="false" ht="15" hidden="false" customHeight="fals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"/>
      <c r="P9" s="4"/>
      <c r="Q9" s="4"/>
      <c r="R9" s="4"/>
      <c r="S9" s="4"/>
      <c r="T9" s="4"/>
      <c r="U9" s="4"/>
      <c r="V9" s="5"/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4"/>
      <c r="P10" s="4"/>
      <c r="Q10" s="4"/>
      <c r="R10" s="4"/>
      <c r="S10" s="4"/>
      <c r="T10" s="4"/>
      <c r="U10" s="4"/>
      <c r="V10" s="5"/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15.7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"/>
      <c r="P12" s="4"/>
      <c r="Q12" s="4"/>
      <c r="R12" s="4"/>
      <c r="S12" s="4"/>
      <c r="T12" s="4"/>
      <c r="U12" s="4"/>
      <c r="V12" s="5"/>
    </row>
    <row r="13" customFormat="false" ht="15.75" hidden="false" customHeight="true" outlineLevel="0" collapsed="false">
      <c r="A13" s="10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customFormat="false" ht="30.75" hidden="false" customHeight="true" outlineLevel="0" collapsed="false">
      <c r="A14" s="10" t="s">
        <v>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customFormat="false" ht="15.7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2"/>
      <c r="R15" s="12"/>
      <c r="S15" s="12"/>
      <c r="T15" s="12"/>
      <c r="U15" s="12"/>
      <c r="V15" s="11"/>
    </row>
    <row r="16" customFormat="false" ht="15.75" hidden="false" customHeight="true" outlineLevel="0" collapsed="false">
      <c r="A16" s="10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23.25" hidden="false" customHeight="true" outlineLevel="0" collapsed="false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customFormat="false" ht="15.75" hidden="false" customHeight="true" outlineLevel="0" collapsed="false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5.75" hidden="false" customHeight="true" outlineLevel="0" collapsed="false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customFormat="false" ht="125.25" hidden="false" customHeight="true" outlineLevel="0" collapsed="false">
      <c r="A20" s="14"/>
      <c r="B20" s="17" t="s">
        <v>14</v>
      </c>
      <c r="C20" s="18" t="s">
        <v>15</v>
      </c>
      <c r="D20" s="19" t="s">
        <v>16</v>
      </c>
      <c r="E20" s="19"/>
      <c r="F20" s="19"/>
      <c r="G20" s="19" t="s">
        <v>17</v>
      </c>
      <c r="H20" s="19"/>
      <c r="I20" s="19"/>
      <c r="J20" s="20" t="s">
        <v>18</v>
      </c>
      <c r="K20" s="19" t="s">
        <v>19</v>
      </c>
      <c r="L20" s="19"/>
      <c r="M20" s="19"/>
      <c r="N20" s="19"/>
      <c r="O20" s="19" t="s">
        <v>20</v>
      </c>
      <c r="P20" s="19"/>
      <c r="Q20" s="20" t="s">
        <v>21</v>
      </c>
      <c r="R20" s="19" t="s">
        <v>22</v>
      </c>
      <c r="S20" s="19"/>
      <c r="T20" s="19" t="s">
        <v>23</v>
      </c>
      <c r="U20" s="19"/>
      <c r="V20" s="18" t="s">
        <v>24</v>
      </c>
    </row>
    <row r="21" customFormat="false" ht="39" hidden="false" customHeight="false" outlineLevel="0" collapsed="false">
      <c r="A21" s="14"/>
      <c r="B21" s="17"/>
      <c r="C21" s="18"/>
      <c r="D21" s="21" t="s">
        <v>25</v>
      </c>
      <c r="E21" s="21" t="s">
        <v>26</v>
      </c>
      <c r="F21" s="21" t="s">
        <v>27</v>
      </c>
      <c r="G21" s="21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18"/>
    </row>
    <row r="22" customFormat="false" ht="12.8" hidden="false" customHeight="false" outlineLevel="0" collapsed="false">
      <c r="A22" s="22" t="n">
        <v>45658</v>
      </c>
      <c r="B22" s="23" t="n">
        <v>7292207.92</v>
      </c>
      <c r="C22" s="23" t="n">
        <v>7292207.92</v>
      </c>
      <c r="D22" s="23" t="n">
        <v>48991684.86</v>
      </c>
      <c r="E22" s="23"/>
      <c r="F22" s="23"/>
      <c r="G22" s="23" t="n">
        <v>14089113.74</v>
      </c>
      <c r="H22" s="24"/>
      <c r="I22" s="24"/>
      <c r="J22" s="25" t="n">
        <v>225000</v>
      </c>
      <c r="K22" s="26" t="n">
        <v>45658</v>
      </c>
      <c r="L22" s="27" t="n">
        <v>7044556.87</v>
      </c>
      <c r="M22" s="28"/>
      <c r="N22" s="29"/>
      <c r="O22" s="29"/>
      <c r="P22" s="29"/>
      <c r="Q22" s="29"/>
      <c r="R22" s="29"/>
      <c r="S22" s="29"/>
      <c r="T22" s="30" t="n">
        <v>22297.74</v>
      </c>
      <c r="U22" s="29"/>
      <c r="V22" s="31" t="n">
        <f aca="false">L22+M22+N22+R22+S22+T22+U22</f>
        <v>7066854.61</v>
      </c>
    </row>
    <row r="23" customFormat="false" ht="12.8" hidden="false" customHeight="false" outlineLevel="0" collapsed="false">
      <c r="A23" s="22" t="n">
        <v>45689</v>
      </c>
      <c r="B23" s="23" t="n">
        <v>7322339.7</v>
      </c>
      <c r="C23" s="32" t="n">
        <v>7322339.7</v>
      </c>
      <c r="D23" s="23" t="n">
        <v>22651.05</v>
      </c>
      <c r="E23" s="23" t="n">
        <v>11368161</v>
      </c>
      <c r="F23" s="23"/>
      <c r="G23" s="23" t="n">
        <v>11029917.79</v>
      </c>
      <c r="H23" s="24" t="n">
        <v>11368161</v>
      </c>
      <c r="I23" s="24"/>
      <c r="J23" s="25" t="n">
        <v>225000</v>
      </c>
      <c r="K23" s="26" t="n">
        <v>45689</v>
      </c>
      <c r="L23" s="27" t="n">
        <v>7044556.87</v>
      </c>
      <c r="M23" s="28"/>
      <c r="N23" s="29"/>
      <c r="O23" s="29"/>
      <c r="P23" s="29"/>
      <c r="Q23" s="29"/>
      <c r="R23" s="29"/>
      <c r="S23" s="29"/>
      <c r="T23" s="30" t="n">
        <v>122698.33</v>
      </c>
      <c r="U23" s="29"/>
      <c r="V23" s="31" t="n">
        <f aca="false">T23+L23</f>
        <v>7167255.2</v>
      </c>
    </row>
    <row r="24" customFormat="false" ht="12.8" hidden="false" customHeight="false" outlineLevel="0" collapsed="false">
      <c r="A24" s="22"/>
      <c r="B24" s="23"/>
      <c r="C24" s="23"/>
      <c r="D24" s="23"/>
      <c r="E24" s="23"/>
      <c r="F24" s="23"/>
      <c r="G24" s="23"/>
      <c r="H24" s="24"/>
      <c r="I24" s="24"/>
      <c r="J24" s="25"/>
      <c r="K24" s="26"/>
      <c r="L24" s="30"/>
      <c r="M24" s="28"/>
      <c r="N24" s="29"/>
      <c r="O24" s="29"/>
      <c r="P24" s="29"/>
      <c r="Q24" s="29"/>
      <c r="R24" s="29"/>
      <c r="S24" s="29"/>
      <c r="T24" s="30" t="n">
        <v>46283.78</v>
      </c>
      <c r="U24" s="29"/>
      <c r="V24" s="30" t="n">
        <v>46283.78</v>
      </c>
    </row>
    <row r="25" customFormat="false" ht="12.8" hidden="false" customHeight="false" outlineLevel="0" collapsed="false">
      <c r="A25" s="22"/>
      <c r="B25" s="23"/>
      <c r="C25" s="23"/>
      <c r="D25" s="23"/>
      <c r="E25" s="23"/>
      <c r="F25" s="23"/>
      <c r="G25" s="23"/>
      <c r="H25" s="24"/>
      <c r="I25" s="24"/>
      <c r="J25" s="25"/>
      <c r="K25" s="26" t="n">
        <v>45658</v>
      </c>
      <c r="L25" s="30" t="n">
        <v>918374.98</v>
      </c>
      <c r="M25" s="28"/>
      <c r="N25" s="29"/>
      <c r="O25" s="29"/>
      <c r="P25" s="29"/>
      <c r="Q25" s="29"/>
      <c r="R25" s="29"/>
      <c r="S25" s="29"/>
      <c r="T25" s="30"/>
      <c r="U25" s="29"/>
      <c r="V25" s="31" t="n">
        <f aca="false">L25</f>
        <v>918374.98</v>
      </c>
    </row>
    <row r="26" customFormat="false" ht="12.8" hidden="false" customHeight="false" outlineLevel="0" collapsed="false">
      <c r="A26" s="22"/>
      <c r="B26" s="23"/>
      <c r="C26" s="23"/>
      <c r="D26" s="23"/>
      <c r="E26" s="23"/>
      <c r="F26" s="23"/>
      <c r="G26" s="23"/>
      <c r="H26" s="24"/>
      <c r="I26" s="24"/>
      <c r="J26" s="25"/>
      <c r="K26" s="26" t="n">
        <v>45717</v>
      </c>
      <c r="L26" s="30" t="n">
        <v>6223832.94</v>
      </c>
      <c r="M26" s="28"/>
      <c r="N26" s="29"/>
      <c r="O26" s="29"/>
      <c r="P26" s="29"/>
      <c r="Q26" s="29"/>
      <c r="R26" s="29"/>
      <c r="S26" s="29"/>
      <c r="T26" s="30"/>
      <c r="U26" s="29"/>
      <c r="V26" s="30" t="n">
        <v>6223832.94</v>
      </c>
    </row>
    <row r="27" customFormat="false" ht="15.75" hidden="false" customHeight="false" outlineLevel="0" collapsed="false">
      <c r="A27" s="33"/>
      <c r="B27" s="34" t="n">
        <f aca="false">SUM(B22:B23)</f>
        <v>14614547.62</v>
      </c>
      <c r="C27" s="34" t="n">
        <f aca="false">SUM(C22:C23)</f>
        <v>14614547.62</v>
      </c>
      <c r="D27" s="34" t="n">
        <f aca="false">SUM(D22:D23)</f>
        <v>49014335.91</v>
      </c>
      <c r="E27" s="34" t="n">
        <f aca="false">SUM(E22:E23)</f>
        <v>11368161</v>
      </c>
      <c r="F27" s="34" t="n">
        <f aca="false">SUM(F22:F22)</f>
        <v>0</v>
      </c>
      <c r="G27" s="34" t="n">
        <f aca="false">SUM(G22:G23)</f>
        <v>25119031.53</v>
      </c>
      <c r="H27" s="34" t="n">
        <f aca="false">SUM(H22:H23)</f>
        <v>11368161</v>
      </c>
      <c r="I27" s="34" t="n">
        <f aca="false">SUM(I22:I22)</f>
        <v>0</v>
      </c>
      <c r="J27" s="34" t="n">
        <f aca="false">SUM(J22:J23)</f>
        <v>450000</v>
      </c>
      <c r="K27" s="34"/>
      <c r="L27" s="34" t="n">
        <f aca="false">SUM(L22:L26)</f>
        <v>21231321.66</v>
      </c>
      <c r="M27" s="34" t="n">
        <f aca="false">SUM(M22:M22)</f>
        <v>0</v>
      </c>
      <c r="N27" s="34" t="n">
        <f aca="false">SUM(N22:N22)</f>
        <v>0</v>
      </c>
      <c r="O27" s="34" t="n">
        <f aca="false">SUM(O22:O22)</f>
        <v>0</v>
      </c>
      <c r="P27" s="34" t="n">
        <f aca="false">SUM(P22:P22)</f>
        <v>0</v>
      </c>
      <c r="Q27" s="34" t="n">
        <f aca="false">SUM(Q22:Q22)</f>
        <v>0</v>
      </c>
      <c r="R27" s="34" t="n">
        <f aca="false">SUM(R22:R22)</f>
        <v>0</v>
      </c>
      <c r="S27" s="34" t="n">
        <f aca="false">SUM(S22:S22)</f>
        <v>0</v>
      </c>
      <c r="T27" s="34" t="n">
        <f aca="false">SUM(T22:T26)</f>
        <v>191279.85</v>
      </c>
      <c r="U27" s="34" t="n">
        <f aca="false">SUM(U22:U22)</f>
        <v>0</v>
      </c>
      <c r="V27" s="35" t="n">
        <f aca="false">SUM(V22:V26)</f>
        <v>21422601.51</v>
      </c>
    </row>
    <row r="28" customFormat="false" ht="15" hidden="false" customHeight="false" outlineLevel="0" collapsed="false">
      <c r="A28" s="36"/>
      <c r="B28" s="36"/>
      <c r="C28" s="37"/>
      <c r="D28" s="36"/>
      <c r="E28" s="36"/>
      <c r="F28" s="36"/>
      <c r="G28" s="36"/>
      <c r="H28" s="36"/>
      <c r="I28" s="36"/>
      <c r="J28" s="36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6"/>
    </row>
    <row r="29" customFormat="false" ht="42.75" hidden="false" customHeight="true" outlineLevel="0" collapsed="false">
      <c r="A29" s="38" t="s">
        <v>30</v>
      </c>
      <c r="B29" s="38"/>
      <c r="C29" s="38"/>
      <c r="D29" s="38"/>
      <c r="E29" s="38"/>
      <c r="F29" s="36"/>
      <c r="G29" s="36"/>
      <c r="H29" s="36"/>
      <c r="I29" s="36"/>
      <c r="J29" s="36"/>
      <c r="K29" s="39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6"/>
    </row>
    <row r="30" customFormat="false" ht="15" hidden="false" customHeight="true" outlineLevel="0" collapsed="false">
      <c r="A30" s="40" t="s">
        <v>31</v>
      </c>
      <c r="B30" s="40"/>
      <c r="C30" s="40"/>
      <c r="D30" s="40"/>
      <c r="E30" s="40"/>
      <c r="F30" s="36"/>
      <c r="G30" s="36"/>
      <c r="H30" s="36"/>
      <c r="I30" s="36"/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6"/>
    </row>
    <row r="31" customFormat="false" ht="15" hidden="false" customHeight="false" outlineLevel="0" collapsed="false">
      <c r="A31" s="40"/>
      <c r="B31" s="40"/>
      <c r="C31" s="40"/>
      <c r="D31" s="40"/>
      <c r="E31" s="40"/>
      <c r="F31" s="36"/>
      <c r="G31" s="36"/>
      <c r="H31" s="36"/>
      <c r="I31" s="36"/>
      <c r="J31" s="36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6"/>
    </row>
    <row r="32" customFormat="false" ht="23.25" hidden="false" customHeight="true" outlineLevel="0" collapsed="false">
      <c r="A32" s="41" t="s">
        <v>32</v>
      </c>
      <c r="B32" s="41"/>
      <c r="C32" s="41"/>
      <c r="D32" s="41"/>
      <c r="E32" s="41"/>
      <c r="F32" s="36"/>
      <c r="G32" s="36"/>
      <c r="H32" s="36"/>
      <c r="I32" s="36"/>
      <c r="J32" s="36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6"/>
    </row>
    <row r="33" customFormat="false" ht="15" hidden="false" customHeight="true" outlineLevel="0" collapsed="false">
      <c r="A33" s="41" t="s">
        <v>33</v>
      </c>
      <c r="B33" s="41"/>
      <c r="C33" s="41"/>
      <c r="D33" s="41"/>
      <c r="E33" s="41"/>
      <c r="F33" s="36"/>
      <c r="G33" s="36"/>
      <c r="H33" s="36"/>
      <c r="I33" s="36"/>
      <c r="J33" s="36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6"/>
    </row>
    <row r="34" customFormat="false" ht="15" hidden="false" customHeight="true" outlineLevel="0" collapsed="false">
      <c r="A34" s="41" t="s">
        <v>34</v>
      </c>
      <c r="B34" s="41"/>
      <c r="C34" s="41"/>
      <c r="D34" s="41"/>
      <c r="E34" s="41"/>
      <c r="F34" s="36"/>
      <c r="G34" s="36"/>
      <c r="H34" s="36"/>
      <c r="I34" s="36"/>
      <c r="J34" s="3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6"/>
    </row>
    <row r="35" customFormat="false" ht="15" hidden="false" customHeight="true" outlineLevel="0" collapsed="false">
      <c r="A35" s="41" t="s">
        <v>35</v>
      </c>
      <c r="B35" s="41"/>
      <c r="C35" s="41"/>
      <c r="D35" s="41"/>
      <c r="E35" s="41"/>
      <c r="F35" s="36"/>
      <c r="G35" s="36"/>
      <c r="H35" s="36"/>
      <c r="I35" s="36"/>
      <c r="J35" s="36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6"/>
    </row>
    <row r="36" customFormat="false" ht="15" hidden="false" customHeight="true" outlineLevel="0" collapsed="false">
      <c r="A36" s="41" t="s">
        <v>36</v>
      </c>
      <c r="B36" s="41"/>
      <c r="C36" s="41"/>
      <c r="D36" s="41"/>
      <c r="E36" s="41"/>
      <c r="F36" s="36"/>
      <c r="G36" s="36"/>
      <c r="H36" s="36"/>
      <c r="I36" s="36"/>
      <c r="J36" s="36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6"/>
    </row>
    <row r="37" customFormat="false" ht="15" hidden="false" customHeight="false" outlineLevel="0" collapsed="false">
      <c r="A37" s="36"/>
      <c r="B37" s="36"/>
      <c r="C37" s="37"/>
      <c r="D37" s="36"/>
      <c r="E37" s="36"/>
      <c r="F37" s="36"/>
      <c r="G37" s="36"/>
      <c r="H37" s="36"/>
      <c r="I37" s="36"/>
      <c r="J37" s="36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6"/>
    </row>
    <row r="38" customFormat="false" ht="15" hidden="false" customHeight="true" outlineLevel="0" collapsed="false">
      <c r="A38" s="38" t="s">
        <v>37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6"/>
    </row>
    <row r="39" customFormat="false" ht="51" hidden="false" customHeight="true" outlineLevel="0" collapsed="false">
      <c r="A39" s="40" t="s">
        <v>31</v>
      </c>
      <c r="B39" s="40"/>
      <c r="C39" s="40"/>
      <c r="D39" s="40"/>
      <c r="E39" s="40"/>
      <c r="F39" s="40" t="s">
        <v>38</v>
      </c>
      <c r="G39" s="40" t="s">
        <v>39</v>
      </c>
      <c r="H39" s="40" t="s">
        <v>40</v>
      </c>
      <c r="I39" s="40" t="s">
        <v>41</v>
      </c>
      <c r="J39" s="40" t="s">
        <v>42</v>
      </c>
      <c r="K39" s="40" t="s">
        <v>43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6"/>
    </row>
    <row r="40" customFormat="false" ht="25.5" hidden="false" customHeight="true" outlineLevel="0" collapsed="false">
      <c r="A40" s="41" t="s">
        <v>44</v>
      </c>
      <c r="B40" s="41"/>
      <c r="C40" s="41"/>
      <c r="D40" s="41"/>
      <c r="E40" s="41"/>
      <c r="F40" s="42" t="n">
        <v>225000</v>
      </c>
      <c r="G40" s="43" t="s">
        <v>45</v>
      </c>
      <c r="H40" s="44" t="n">
        <v>201000010037537</v>
      </c>
      <c r="I40" s="45" t="n">
        <v>45658</v>
      </c>
      <c r="J40" s="45" t="n">
        <v>45658</v>
      </c>
      <c r="K40" s="41" t="s">
        <v>46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6"/>
    </row>
    <row r="41" customFormat="false" ht="15" hidden="true" customHeight="true" outlineLevel="0" collapsed="false">
      <c r="A41" s="41" t="s">
        <v>47</v>
      </c>
      <c r="B41" s="41"/>
      <c r="C41" s="41"/>
      <c r="D41" s="41"/>
      <c r="E41" s="41"/>
      <c r="F41" s="46"/>
      <c r="G41" s="43"/>
      <c r="H41" s="44"/>
      <c r="I41" s="45"/>
      <c r="J41" s="45"/>
      <c r="K41" s="43"/>
      <c r="L41" s="47"/>
      <c r="M41" s="47"/>
      <c r="N41" s="47"/>
      <c r="O41" s="47"/>
      <c r="P41" s="48"/>
      <c r="Q41" s="37"/>
      <c r="R41" s="37"/>
      <c r="S41" s="37"/>
      <c r="T41" s="37"/>
      <c r="U41" s="37"/>
      <c r="V41" s="37"/>
    </row>
    <row r="42" customFormat="false" ht="20.85" hidden="false" customHeight="true" outlineLevel="0" collapsed="false">
      <c r="A42" s="49" t="s">
        <v>44</v>
      </c>
      <c r="B42" s="49"/>
      <c r="C42" s="49"/>
      <c r="D42" s="49"/>
      <c r="E42" s="49"/>
      <c r="F42" s="42" t="n">
        <v>225000</v>
      </c>
      <c r="G42" s="43" t="s">
        <v>45</v>
      </c>
      <c r="H42" s="44" t="n">
        <v>201000010037537</v>
      </c>
      <c r="I42" s="45" t="n">
        <v>45689</v>
      </c>
      <c r="J42" s="45" t="n">
        <v>45689</v>
      </c>
      <c r="K42" s="41" t="s">
        <v>46</v>
      </c>
      <c r="L42" s="47"/>
      <c r="M42" s="47"/>
      <c r="N42" s="47"/>
      <c r="O42" s="47"/>
      <c r="P42" s="48"/>
      <c r="Q42" s="37"/>
      <c r="R42" s="37"/>
      <c r="S42" s="37"/>
      <c r="T42" s="37"/>
      <c r="U42" s="37"/>
      <c r="V42" s="37"/>
    </row>
    <row r="43" customFormat="false" ht="15" hidden="false" customHeight="true" outlineLevel="0" collapsed="false">
      <c r="A43" s="50" t="s">
        <v>48</v>
      </c>
      <c r="B43" s="50"/>
      <c r="C43" s="50"/>
      <c r="D43" s="50"/>
      <c r="E43" s="50"/>
      <c r="F43" s="51" t="n">
        <f aca="false">SUM(F40:F42)</f>
        <v>450000</v>
      </c>
      <c r="G43" s="52"/>
      <c r="H43" s="52"/>
      <c r="I43" s="52"/>
      <c r="J43" s="52"/>
      <c r="K43" s="53"/>
      <c r="L43" s="37"/>
      <c r="M43" s="37"/>
      <c r="N43" s="37"/>
      <c r="O43" s="37"/>
      <c r="P43" s="48"/>
      <c r="Q43" s="37"/>
      <c r="R43" s="37"/>
      <c r="S43" s="37"/>
      <c r="T43" s="37"/>
      <c r="U43" s="37"/>
      <c r="V43" s="36"/>
    </row>
    <row r="44" customFormat="false" ht="15" hidden="true" customHeight="true" outlineLevel="0" collapsed="false">
      <c r="A44" s="54" t="s">
        <v>49</v>
      </c>
      <c r="B44" s="54"/>
      <c r="C44" s="54"/>
      <c r="D44" s="54"/>
      <c r="E44" s="54"/>
      <c r="F44" s="54"/>
      <c r="G44" s="54"/>
      <c r="H44" s="54"/>
      <c r="I44" s="55"/>
      <c r="J44" s="56"/>
      <c r="K44" s="48"/>
      <c r="L44" s="37"/>
      <c r="M44" s="37"/>
      <c r="N44" s="37"/>
      <c r="O44" s="37"/>
      <c r="P44" s="48"/>
      <c r="Q44" s="48"/>
      <c r="R44" s="48"/>
      <c r="S44" s="48"/>
      <c r="T44" s="48"/>
      <c r="U44" s="48"/>
      <c r="V44" s="56"/>
    </row>
    <row r="45" customFormat="false" ht="15" hidden="false" customHeight="false" outlineLevel="0" collapsed="false">
      <c r="A45" s="56"/>
      <c r="B45" s="56"/>
      <c r="C45" s="56"/>
      <c r="D45" s="56"/>
      <c r="E45" s="56"/>
      <c r="F45" s="56"/>
      <c r="G45" s="56"/>
      <c r="H45" s="56"/>
      <c r="I45" s="55"/>
      <c r="J45" s="56"/>
      <c r="K45" s="48"/>
      <c r="L45" s="37"/>
      <c r="M45" s="37"/>
      <c r="N45" s="37"/>
      <c r="O45" s="37"/>
      <c r="P45" s="48"/>
      <c r="Q45" s="48"/>
      <c r="R45" s="48"/>
      <c r="S45" s="48"/>
      <c r="T45" s="48"/>
      <c r="U45" s="48"/>
      <c r="V45" s="56"/>
    </row>
    <row r="46" customFormat="false" ht="15.75" hidden="false" customHeight="true" outlineLevel="0" collapsed="false">
      <c r="A46" s="57" t="s">
        <v>50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37"/>
      <c r="Q46" s="37"/>
      <c r="R46" s="37"/>
      <c r="S46" s="37"/>
      <c r="T46" s="37"/>
      <c r="U46" s="37"/>
      <c r="V46" s="36"/>
    </row>
    <row r="47" customFormat="false" ht="88.8" hidden="false" customHeight="true" outlineLevel="0" collapsed="false">
      <c r="A47" s="58" t="s">
        <v>51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48"/>
      <c r="M47" s="48"/>
      <c r="N47" s="48"/>
      <c r="O47" s="48"/>
      <c r="P47" s="37"/>
      <c r="Q47" s="37"/>
      <c r="R47" s="37"/>
      <c r="S47" s="37"/>
      <c r="T47" s="37"/>
      <c r="U47" s="37"/>
      <c r="V47" s="36"/>
    </row>
    <row r="48" customFormat="false" ht="59.7" hidden="false" customHeight="true" outlineLevel="0" collapsed="false">
      <c r="A48" s="58" t="s">
        <v>52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48"/>
      <c r="M48" s="48"/>
      <c r="N48" s="48"/>
      <c r="O48" s="48"/>
      <c r="P48" s="37"/>
      <c r="Q48" s="37"/>
      <c r="R48" s="37"/>
      <c r="S48" s="37"/>
      <c r="T48" s="37"/>
      <c r="U48" s="37"/>
      <c r="V48" s="36"/>
    </row>
    <row r="49" customFormat="false" ht="11.25" hidden="false" customHeight="true" outlineLevel="0" collapsed="false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6"/>
    </row>
    <row r="50" customFormat="false" ht="30" hidden="false" customHeight="true" outlineLevel="0" collapsed="false">
      <c r="A50" s="54" t="s">
        <v>53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6"/>
    </row>
    <row r="51" customFormat="false" ht="18.65" hidden="false" customHeight="true" outlineLevel="0" collapsed="false">
      <c r="A51" s="36"/>
      <c r="B51" s="61"/>
      <c r="C51" s="37"/>
      <c r="D51" s="36"/>
      <c r="E51" s="36"/>
      <c r="F51" s="36"/>
      <c r="G51" s="36"/>
      <c r="H51" s="36"/>
      <c r="I51" s="36"/>
      <c r="J51" s="36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6"/>
    </row>
    <row r="52" customFormat="false" ht="15" hidden="false" customHeight="false" outlineLevel="0" collapsed="false">
      <c r="A52" s="36"/>
      <c r="B52" s="36"/>
      <c r="C52" s="37"/>
      <c r="D52" s="36"/>
      <c r="E52" s="36"/>
      <c r="F52" s="36"/>
      <c r="G52" s="36"/>
      <c r="H52" s="36"/>
      <c r="I52" s="36"/>
      <c r="J52" s="36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6"/>
    </row>
    <row r="53" customFormat="false" ht="15" hidden="false" customHeight="false" outlineLevel="0" collapsed="false">
      <c r="A53" s="36"/>
      <c r="B53" s="36"/>
      <c r="C53" s="37"/>
      <c r="D53" s="36"/>
      <c r="E53" s="36"/>
      <c r="F53" s="36"/>
      <c r="G53" s="36"/>
      <c r="H53" s="36"/>
      <c r="I53" s="36"/>
      <c r="J53" s="36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6"/>
    </row>
    <row r="54" customFormat="false" ht="15" hidden="false" customHeight="false" outlineLevel="0" collapsed="false">
      <c r="A54" s="36"/>
      <c r="B54" s="36"/>
      <c r="C54" s="37"/>
      <c r="D54" s="62"/>
      <c r="E54" s="62"/>
      <c r="F54" s="62"/>
      <c r="I54" s="62"/>
      <c r="J54" s="62"/>
      <c r="K54" s="62"/>
      <c r="L54" s="62"/>
      <c r="M54" s="37"/>
      <c r="N54" s="37"/>
      <c r="O54" s="37"/>
      <c r="P54" s="37"/>
      <c r="Q54" s="37"/>
      <c r="R54" s="37"/>
      <c r="S54" s="37"/>
      <c r="T54" s="37"/>
      <c r="U54" s="37"/>
      <c r="V54" s="36"/>
    </row>
    <row r="55" customFormat="false" ht="15" hidden="false" customHeight="false" outlineLevel="0" collapsed="false">
      <c r="A55" s="36"/>
      <c r="B55" s="36"/>
      <c r="C55" s="37"/>
      <c r="D55" s="62"/>
      <c r="E55" s="62"/>
      <c r="F55" s="62"/>
      <c r="I55" s="62"/>
      <c r="J55" s="62"/>
      <c r="K55" s="62"/>
      <c r="L55" s="62"/>
      <c r="M55" s="37"/>
      <c r="N55" s="37"/>
      <c r="O55" s="37"/>
      <c r="P55" s="37"/>
      <c r="Q55" s="37"/>
      <c r="R55" s="37"/>
      <c r="S55" s="37"/>
      <c r="T55" s="37"/>
      <c r="U55" s="37"/>
      <c r="V55" s="36"/>
    </row>
    <row r="56" customFormat="false" ht="15" hidden="false" customHeight="false" outlineLevel="0" collapsed="false">
      <c r="A56" s="36"/>
      <c r="B56" s="36"/>
      <c r="C56" s="37"/>
      <c r="D56" s="36"/>
      <c r="E56" s="36"/>
      <c r="F56" s="36"/>
      <c r="G56" s="36"/>
      <c r="H56" s="36"/>
      <c r="I56" s="36"/>
      <c r="J56" s="36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6"/>
    </row>
    <row r="57" customFormat="false" ht="15" hidden="false" customHeight="false" outlineLevel="0" collapsed="false">
      <c r="A57" s="36"/>
      <c r="B57" s="36"/>
      <c r="C57" s="37"/>
      <c r="D57" s="36"/>
      <c r="E57" s="36"/>
      <c r="F57" s="36"/>
      <c r="G57" s="36"/>
      <c r="H57" s="36"/>
      <c r="I57" s="36"/>
      <c r="J57" s="36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6"/>
    </row>
    <row r="58" customFormat="false" ht="15" hidden="false" customHeight="false" outlineLevel="0" collapsed="false">
      <c r="A58" s="36"/>
      <c r="B58" s="36"/>
      <c r="C58" s="37"/>
      <c r="D58" s="36"/>
      <c r="E58" s="36"/>
      <c r="F58" s="36"/>
      <c r="G58" s="36"/>
      <c r="H58" s="36"/>
      <c r="I58" s="36"/>
      <c r="J58" s="36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6"/>
    </row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9:K44"/>
  <mergeCells count="49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29:E29"/>
    <mergeCell ref="A30:E31"/>
    <mergeCell ref="A32:E32"/>
    <mergeCell ref="A33:E33"/>
    <mergeCell ref="A34:E34"/>
    <mergeCell ref="A35:E35"/>
    <mergeCell ref="A36:E36"/>
    <mergeCell ref="A38:K38"/>
    <mergeCell ref="A39:E39"/>
    <mergeCell ref="A40:E40"/>
    <mergeCell ref="A41:E41"/>
    <mergeCell ref="A42:E42"/>
    <mergeCell ref="A43:E43"/>
    <mergeCell ref="A44:H44"/>
    <mergeCell ref="A46:O46"/>
    <mergeCell ref="A47:K47"/>
    <mergeCell ref="A48:K48"/>
    <mergeCell ref="A50:K50"/>
    <mergeCell ref="D54:F54"/>
    <mergeCell ref="I54:L54"/>
    <mergeCell ref="D55:F55"/>
    <mergeCell ref="I55:L5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2025-01-22T12:23:57Z</dcterms:created>
  <dc:creator>Carlos Henrique Nogueira de Souza</dc:creator>
  <dc:description/>
  <dc:language>pt-BR</dc:language>
  <cp:lastModifiedBy/>
  <dcterms:modified xsi:type="dcterms:W3CDTF">2025-03-28T08:50:38Z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